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TCE - ANEXO IV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TIVOSouJOVEM">'[1]DADOS (OCULTAR)'!$Y$4:$Y$5</definedName>
    <definedName name="CATDESP6">'[1]DADOS (OCULTAR)'!$B$3:$B$180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(OCULTAR)'!$AK$3:$AK$188</definedName>
    <definedName name="UNIDADES">'[1]DADOS (OCULTAR)'!$P$3:$P$39</definedName>
  </definedNames>
  <calcPr calcId="144525"/>
</workbook>
</file>

<file path=xl/calcChain.xml><?xml version="1.0" encoding="utf-8"?>
<calcChain xmlns="http://schemas.openxmlformats.org/spreadsheetml/2006/main">
  <c r="L38" i="1" l="1"/>
  <c r="K38" i="1"/>
  <c r="J38" i="1"/>
  <c r="I38" i="1"/>
  <c r="H38" i="1"/>
  <c r="G38" i="1"/>
  <c r="F38" i="1"/>
  <c r="E38" i="1"/>
  <c r="D38" i="1"/>
  <c r="C38" i="1"/>
  <c r="B38" i="1"/>
  <c r="A38" i="1"/>
  <c r="L37" i="1"/>
  <c r="K37" i="1"/>
  <c r="J37" i="1"/>
  <c r="I37" i="1"/>
  <c r="H37" i="1"/>
  <c r="G37" i="1"/>
  <c r="F37" i="1"/>
  <c r="E37" i="1"/>
  <c r="D37" i="1"/>
  <c r="C37" i="1"/>
  <c r="B37" i="1"/>
  <c r="A37" i="1"/>
  <c r="L36" i="1"/>
  <c r="K36" i="1"/>
  <c r="J36" i="1"/>
  <c r="I36" i="1"/>
  <c r="H36" i="1"/>
  <c r="G36" i="1"/>
  <c r="F36" i="1"/>
  <c r="E36" i="1"/>
  <c r="D36" i="1"/>
  <c r="C36" i="1"/>
  <c r="B36" i="1"/>
  <c r="A36" i="1"/>
  <c r="L35" i="1"/>
  <c r="K35" i="1"/>
  <c r="J35" i="1"/>
  <c r="I35" i="1"/>
  <c r="H35" i="1"/>
  <c r="G35" i="1"/>
  <c r="F35" i="1"/>
  <c r="E35" i="1"/>
  <c r="D35" i="1"/>
  <c r="C35" i="1"/>
  <c r="B35" i="1"/>
  <c r="A35" i="1"/>
  <c r="L34" i="1"/>
  <c r="K34" i="1"/>
  <c r="J34" i="1"/>
  <c r="I34" i="1"/>
  <c r="H34" i="1"/>
  <c r="G34" i="1"/>
  <c r="F34" i="1"/>
  <c r="E34" i="1"/>
  <c r="D34" i="1"/>
  <c r="C34" i="1"/>
  <c r="B34" i="1"/>
  <c r="A34" i="1"/>
  <c r="L33" i="1"/>
  <c r="K33" i="1"/>
  <c r="J33" i="1"/>
  <c r="I33" i="1"/>
  <c r="H33" i="1"/>
  <c r="G33" i="1"/>
  <c r="F33" i="1"/>
  <c r="E33" i="1"/>
  <c r="D33" i="1"/>
  <c r="C33" i="1"/>
  <c r="B33" i="1"/>
  <c r="A33" i="1"/>
  <c r="L32" i="1"/>
  <c r="K32" i="1"/>
  <c r="J32" i="1"/>
  <c r="I32" i="1"/>
  <c r="H32" i="1"/>
  <c r="G32" i="1"/>
  <c r="F32" i="1"/>
  <c r="E32" i="1"/>
  <c r="D32" i="1"/>
  <c r="C32" i="1"/>
  <c r="B32" i="1"/>
  <c r="A32" i="1"/>
  <c r="L31" i="1"/>
  <c r="K31" i="1"/>
  <c r="J31" i="1"/>
  <c r="I31" i="1"/>
  <c r="H31" i="1"/>
  <c r="G31" i="1"/>
  <c r="F31" i="1"/>
  <c r="E31" i="1"/>
  <c r="D31" i="1"/>
  <c r="C31" i="1"/>
  <c r="B31" i="1"/>
  <c r="A31" i="1"/>
  <c r="L30" i="1"/>
  <c r="K30" i="1"/>
  <c r="J30" i="1"/>
  <c r="I30" i="1"/>
  <c r="H30" i="1"/>
  <c r="G30" i="1"/>
  <c r="F30" i="1"/>
  <c r="E30" i="1"/>
  <c r="D30" i="1"/>
  <c r="C30" i="1"/>
  <c r="B30" i="1"/>
  <c r="A30" i="1"/>
  <c r="L29" i="1"/>
  <c r="K29" i="1"/>
  <c r="J29" i="1"/>
  <c r="I29" i="1"/>
  <c r="H29" i="1"/>
  <c r="G29" i="1"/>
  <c r="F29" i="1"/>
  <c r="E29" i="1"/>
  <c r="D29" i="1"/>
  <c r="C29" i="1"/>
  <c r="B29" i="1"/>
  <c r="A29" i="1"/>
  <c r="L28" i="1"/>
  <c r="K28" i="1"/>
  <c r="J28" i="1"/>
  <c r="I28" i="1"/>
  <c r="H28" i="1"/>
  <c r="G28" i="1"/>
  <c r="F28" i="1"/>
  <c r="E28" i="1"/>
  <c r="D28" i="1"/>
  <c r="C28" i="1"/>
  <c r="B28" i="1"/>
  <c r="A28" i="1"/>
  <c r="L27" i="1"/>
  <c r="K27" i="1"/>
  <c r="J27" i="1"/>
  <c r="I27" i="1"/>
  <c r="H27" i="1"/>
  <c r="G27" i="1"/>
  <c r="F27" i="1"/>
  <c r="E27" i="1"/>
  <c r="D27" i="1"/>
  <c r="C27" i="1"/>
  <c r="B27" i="1"/>
  <c r="A27" i="1"/>
  <c r="L26" i="1"/>
  <c r="K26" i="1"/>
  <c r="J26" i="1"/>
  <c r="I26" i="1"/>
  <c r="H26" i="1"/>
  <c r="G26" i="1"/>
  <c r="F26" i="1"/>
  <c r="E26" i="1"/>
  <c r="D26" i="1"/>
  <c r="C26" i="1"/>
  <c r="B26" i="1"/>
  <c r="A26" i="1"/>
  <c r="L25" i="1"/>
  <c r="K25" i="1"/>
  <c r="J25" i="1"/>
  <c r="I25" i="1"/>
  <c r="H25" i="1"/>
  <c r="G25" i="1"/>
  <c r="F25" i="1"/>
  <c r="E25" i="1"/>
  <c r="D25" i="1"/>
  <c r="C25" i="1"/>
  <c r="B25" i="1"/>
  <c r="A25" i="1"/>
  <c r="L24" i="1"/>
  <c r="K24" i="1"/>
  <c r="J24" i="1"/>
  <c r="I24" i="1"/>
  <c r="H24" i="1"/>
  <c r="G24" i="1"/>
  <c r="F24" i="1"/>
  <c r="E24" i="1"/>
  <c r="D24" i="1"/>
  <c r="C24" i="1"/>
  <c r="B24" i="1"/>
  <c r="A24" i="1"/>
  <c r="L23" i="1"/>
  <c r="K23" i="1"/>
  <c r="J23" i="1"/>
  <c r="I23" i="1"/>
  <c r="H23" i="1"/>
  <c r="G23" i="1"/>
  <c r="F23" i="1"/>
  <c r="E23" i="1"/>
  <c r="D23" i="1"/>
  <c r="C23" i="1"/>
  <c r="B23" i="1"/>
  <c r="A23" i="1"/>
  <c r="L22" i="1"/>
  <c r="K22" i="1"/>
  <c r="J22" i="1"/>
  <c r="I22" i="1"/>
  <c r="H22" i="1"/>
  <c r="G22" i="1"/>
  <c r="F22" i="1"/>
  <c r="E22" i="1"/>
  <c r="D22" i="1"/>
  <c r="C22" i="1"/>
  <c r="B22" i="1"/>
  <c r="A22" i="1"/>
  <c r="L21" i="1"/>
  <c r="K21" i="1"/>
  <c r="J21" i="1"/>
  <c r="I21" i="1"/>
  <c r="H21" i="1"/>
  <c r="G21" i="1"/>
  <c r="F21" i="1"/>
  <c r="E21" i="1"/>
  <c r="D21" i="1"/>
  <c r="C21" i="1"/>
  <c r="B21" i="1"/>
  <c r="A21" i="1"/>
  <c r="L20" i="1"/>
  <c r="K20" i="1"/>
  <c r="J20" i="1"/>
  <c r="I20" i="1"/>
  <c r="H20" i="1"/>
  <c r="G20" i="1"/>
  <c r="F20" i="1"/>
  <c r="E20" i="1"/>
  <c r="D20" i="1"/>
  <c r="C20" i="1"/>
  <c r="B20" i="1"/>
  <c r="A20" i="1"/>
  <c r="L19" i="1"/>
  <c r="K19" i="1"/>
  <c r="J19" i="1"/>
  <c r="I19" i="1"/>
  <c r="H19" i="1"/>
  <c r="G19" i="1"/>
  <c r="F19" i="1"/>
  <c r="E19" i="1"/>
  <c r="D19" i="1"/>
  <c r="C19" i="1"/>
  <c r="B19" i="1"/>
  <c r="A19" i="1"/>
  <c r="L18" i="1"/>
  <c r="K18" i="1"/>
  <c r="J18" i="1"/>
  <c r="I18" i="1"/>
  <c r="H18" i="1"/>
  <c r="G18" i="1"/>
  <c r="F18" i="1"/>
  <c r="E18" i="1"/>
  <c r="D18" i="1"/>
  <c r="C18" i="1"/>
  <c r="B18" i="1"/>
  <c r="A18" i="1"/>
  <c r="L17" i="1"/>
  <c r="K17" i="1"/>
  <c r="J17" i="1"/>
  <c r="I17" i="1"/>
  <c r="H17" i="1"/>
  <c r="G17" i="1"/>
  <c r="F17" i="1"/>
  <c r="E17" i="1"/>
  <c r="D17" i="1"/>
  <c r="C17" i="1"/>
  <c r="B17" i="1"/>
  <c r="A17" i="1"/>
  <c r="L16" i="1"/>
  <c r="K16" i="1"/>
  <c r="J16" i="1"/>
  <c r="I16" i="1"/>
  <c r="H16" i="1"/>
  <c r="G16" i="1"/>
  <c r="F16" i="1"/>
  <c r="E16" i="1"/>
  <c r="D16" i="1"/>
  <c r="C16" i="1"/>
  <c r="B16" i="1"/>
  <c r="A16" i="1"/>
  <c r="L15" i="1"/>
  <c r="K15" i="1"/>
  <c r="J15" i="1"/>
  <c r="I15" i="1"/>
  <c r="H15" i="1"/>
  <c r="G15" i="1"/>
  <c r="F15" i="1"/>
  <c r="E15" i="1"/>
  <c r="D15" i="1"/>
  <c r="C15" i="1"/>
  <c r="B15" i="1"/>
  <c r="A15" i="1"/>
  <c r="L14" i="1"/>
  <c r="K14" i="1"/>
  <c r="J14" i="1"/>
  <c r="I14" i="1"/>
  <c r="H14" i="1"/>
  <c r="G14" i="1"/>
  <c r="F14" i="1"/>
  <c r="E14" i="1"/>
  <c r="D14" i="1"/>
  <c r="C14" i="1"/>
  <c r="B14" i="1"/>
  <c r="A14" i="1"/>
  <c r="L13" i="1"/>
  <c r="K13" i="1"/>
  <c r="J13" i="1"/>
  <c r="I13" i="1"/>
  <c r="H13" i="1"/>
  <c r="G13" i="1"/>
  <c r="F13" i="1"/>
  <c r="E13" i="1"/>
  <c r="D13" i="1"/>
  <c r="C13" i="1"/>
  <c r="B13" i="1"/>
  <c r="A13" i="1"/>
  <c r="L12" i="1"/>
  <c r="K12" i="1"/>
  <c r="J12" i="1"/>
  <c r="I12" i="1"/>
  <c r="H12" i="1"/>
  <c r="G12" i="1"/>
  <c r="F12" i="1"/>
  <c r="E12" i="1"/>
  <c r="D12" i="1"/>
  <c r="C12" i="1"/>
  <c r="B12" i="1"/>
  <c r="A12" i="1"/>
  <c r="L11" i="1"/>
  <c r="K11" i="1"/>
  <c r="J11" i="1"/>
  <c r="I11" i="1"/>
  <c r="H11" i="1"/>
  <c r="G11" i="1"/>
  <c r="F11" i="1"/>
  <c r="E11" i="1"/>
  <c r="D11" i="1"/>
  <c r="C11" i="1"/>
  <c r="B11" i="1"/>
  <c r="A11" i="1"/>
  <c r="L10" i="1"/>
  <c r="K10" i="1"/>
  <c r="J10" i="1"/>
  <c r="I10" i="1"/>
  <c r="H10" i="1"/>
  <c r="G10" i="1"/>
  <c r="F10" i="1"/>
  <c r="E10" i="1"/>
  <c r="D10" i="1"/>
  <c r="C10" i="1"/>
  <c r="B10" i="1"/>
  <c r="A10" i="1"/>
  <c r="L9" i="1"/>
  <c r="K9" i="1"/>
  <c r="J9" i="1"/>
  <c r="I9" i="1"/>
  <c r="H9" i="1"/>
  <c r="G9" i="1"/>
  <c r="F9" i="1"/>
  <c r="E9" i="1"/>
  <c r="D9" i="1"/>
  <c r="C9" i="1"/>
  <c r="B9" i="1"/>
  <c r="A9" i="1"/>
  <c r="L8" i="1"/>
  <c r="K8" i="1"/>
  <c r="J8" i="1"/>
  <c r="I8" i="1"/>
  <c r="H8" i="1"/>
  <c r="G8" i="1"/>
  <c r="F8" i="1"/>
  <c r="E8" i="1"/>
  <c r="D8" i="1"/>
  <c r="C8" i="1"/>
  <c r="B8" i="1"/>
  <c r="A8" i="1"/>
  <c r="L7" i="1"/>
  <c r="K7" i="1"/>
  <c r="J7" i="1"/>
  <c r="I7" i="1"/>
  <c r="H7" i="1"/>
  <c r="G7" i="1"/>
  <c r="F7" i="1"/>
  <c r="E7" i="1"/>
  <c r="D7" i="1"/>
  <c r="C7" i="1"/>
  <c r="B7" i="1"/>
  <c r="A7" i="1"/>
  <c r="L6" i="1"/>
  <c r="K6" i="1"/>
  <c r="J6" i="1"/>
  <c r="I6" i="1"/>
  <c r="H6" i="1"/>
  <c r="G6" i="1"/>
  <c r="F6" i="1"/>
  <c r="E6" i="1"/>
  <c r="D6" i="1"/>
  <c r="C6" i="1"/>
  <c r="B6" i="1"/>
  <c r="A6" i="1"/>
  <c r="L5" i="1"/>
  <c r="K5" i="1"/>
  <c r="J5" i="1"/>
  <c r="I5" i="1"/>
  <c r="H5" i="1"/>
  <c r="G5" i="1"/>
  <c r="F5" i="1"/>
  <c r="E5" i="1"/>
  <c r="D5" i="1"/>
  <c r="C5" i="1"/>
  <c r="B5" i="1"/>
  <c r="A5" i="1"/>
  <c r="L4" i="1"/>
  <c r="K4" i="1"/>
  <c r="J4" i="1"/>
  <c r="I4" i="1"/>
  <c r="H4" i="1"/>
  <c r="G4" i="1"/>
  <c r="F4" i="1"/>
  <c r="E4" i="1"/>
  <c r="D4" i="1"/>
  <c r="C4" i="1"/>
  <c r="B4" i="1"/>
  <c r="A4" i="1"/>
</calcChain>
</file>

<file path=xl/sharedStrings.xml><?xml version="1.0" encoding="utf-8"?>
<sst xmlns="http://schemas.openxmlformats.org/spreadsheetml/2006/main" count="13" uniqueCount="13">
  <si>
    <t>ANEXO IV - Tabela Com o Detalhamento das despesas gerais</t>
  </si>
  <si>
    <t>CNPJ da Unidade de Saúde</t>
  </si>
  <si>
    <t>Nome da Unidade Saúde</t>
  </si>
  <si>
    <t>Categoria da Despesa</t>
  </si>
  <si>
    <t>CNPJ/CPF do Fornecedor/ Prestador</t>
  </si>
  <si>
    <t>Nome do Fornecedor/ Prestador</t>
  </si>
  <si>
    <t>Tipo (Bem ouServiço)</t>
  </si>
  <si>
    <t>Possui NF</t>
  </si>
  <si>
    <t>Número da NF</t>
  </si>
  <si>
    <t>Data da Emissão da NF</t>
  </si>
  <si>
    <t>Chave de Acesso</t>
  </si>
  <si>
    <t>Código IBGE</t>
  </si>
  <si>
    <t>Valor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</si>
</sst>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[&lt;=99999999999]000\.000\.000\-00;00\.000\.000\/0000\-00\ "/>
    <numFmt numFmtId="166" formatCode="d/m/yyyy"/>
    <numFmt numFmtId="167" formatCode="00000"/>
    <numFmt numFmtId="168" formatCode="[$-416]General"/>
    <numFmt numFmtId="169" formatCode="_-&quot;R$ &quot;* #,##0.00_-;&quot;-R$ &quot;* #,##0.00_-;_-&quot;R$ &quot;* \-??_-;_-@_-"/>
    <numFmt numFmtId="170" formatCode="_(&quot;R$ &quot;* #,##0.00_);_(&quot;R$ &quot;* \(#,##0.00\);_(&quot;R$ &quot;* \-??_);_(@_)"/>
    <numFmt numFmtId="171" formatCode="_(&quot;R$ &quot;* #,##0.00_);_(&quot;R$ &quot;* \(#,##0.00\);_(&quot;R$ &quot;* &quot;-&quot;??_);_(@_)"/>
    <numFmt numFmtId="172" formatCode="_(* #,##0.00_);_(* \(#,##0.00\);_(* &quot;-&quot;??_);_(@_)"/>
    <numFmt numFmtId="173" formatCode="_-* #,##0.00_-;\-* #,##0.00_-;_-* \-??_-;_-@_-"/>
    <numFmt numFmtId="174" formatCode="#,##0.00\ ;#,##0.00\ ;\-#\ ;@\ "/>
  </numFmts>
  <fonts count="36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2"/>
      <name val="Arial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4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41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name val="Calibri"/>
      <family val="2"/>
      <charset val="1"/>
    </font>
    <font>
      <i/>
      <sz val="11"/>
      <color indexed="23"/>
      <name val="Calibri"/>
      <family val="2"/>
    </font>
    <font>
      <u/>
      <sz val="10"/>
      <color theme="10"/>
      <name val="Arial"/>
      <family val="2"/>
      <charset val="1"/>
    </font>
    <font>
      <sz val="11"/>
      <color indexed="20"/>
      <name val="Calibri"/>
      <family val="2"/>
    </font>
    <font>
      <sz val="11"/>
      <color indexed="63"/>
      <name val="Calibri"/>
      <family val="2"/>
      <charset val="1"/>
    </font>
    <font>
      <sz val="11"/>
      <color indexed="8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indexed="60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  <charset val="1"/>
    </font>
    <font>
      <sz val="11"/>
      <color rgb="FF000000"/>
      <name val="Arial"/>
      <family val="2"/>
      <charset val="1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0"/>
      <color rgb="FF000000"/>
      <name val="Times New Roman"/>
      <family val="1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47">
    <fill>
      <patternFill patternType="none"/>
    </fill>
    <fill>
      <patternFill patternType="gray125"/>
    </fill>
    <fill>
      <patternFill patternType="solid">
        <fgColor theme="0"/>
        <bgColor indexed="27"/>
      </patternFill>
    </fill>
    <fill>
      <patternFill patternType="solid">
        <fgColor indexed="42"/>
        <bgColor indexed="27"/>
      </patternFill>
    </fill>
    <fill>
      <patternFill patternType="solid">
        <fgColor indexed="31"/>
        <bgColor indexed="22"/>
      </patternFill>
    </fill>
    <fill>
      <patternFill patternType="solid">
        <fgColor indexed="31"/>
      </patternFill>
    </fill>
    <fill>
      <patternFill patternType="solid">
        <fgColor indexed="45"/>
        <bgColor indexed="29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  <bgColor indexed="45"/>
      </patternFill>
    </fill>
    <fill>
      <patternFill patternType="solid">
        <f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7"/>
        <bgColor indexed="42"/>
      </patternFill>
    </fill>
    <fill>
      <patternFill patternType="solid">
        <fgColor indexed="47"/>
      </patternFill>
    </fill>
    <fill>
      <patternFill patternType="solid">
        <fgColor indexed="44"/>
        <bgColor indexed="24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29"/>
      </patternFill>
    </fill>
    <fill>
      <patternFill patternType="solid">
        <fgColor indexed="11"/>
        <bgColor indexed="38"/>
      </patternFill>
    </fill>
    <fill>
      <patternFill patternType="solid">
        <fgColor indexed="11"/>
      </patternFill>
    </fill>
    <fill>
      <patternFill patternType="solid">
        <fgColor indexed="51"/>
        <bgColor indexed="28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30"/>
      </patternFill>
    </fill>
    <fill>
      <patternFill patternType="solid">
        <fgColor indexed="20"/>
        <bgColor indexed="16"/>
      </patternFill>
    </fill>
    <fill>
      <patternFill patternType="solid">
        <fgColor indexed="36"/>
      </patternFill>
    </fill>
    <fill>
      <patternFill patternType="solid">
        <fgColor indexed="49"/>
        <bgColor indexed="48"/>
      </patternFill>
    </fill>
    <fill>
      <patternFill patternType="solid">
        <fgColor indexed="49"/>
      </patternFill>
    </fill>
    <fill>
      <patternFill patternType="solid">
        <fgColor indexed="52"/>
        <bgColor indexed="19"/>
      </patternFill>
    </fill>
    <fill>
      <patternFill patternType="solid">
        <f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37"/>
      </patternFill>
    </fill>
    <fill>
      <patternFill patternType="solid">
        <fgColor indexed="10"/>
      </patternFill>
    </fill>
    <fill>
      <patternFill patternType="solid">
        <fgColor indexed="57"/>
        <bgColor indexed="54"/>
      </patternFill>
    </fill>
    <fill>
      <patternFill patternType="solid">
        <fgColor indexed="57"/>
      </patternFill>
    </fill>
    <fill>
      <patternFill patternType="solid">
        <fgColor indexed="53"/>
        <bgColor indexed="36"/>
      </patternFill>
    </fill>
    <fill>
      <patternFill patternType="solid">
        <fgColor indexed="53"/>
      </patternFill>
    </fill>
    <fill>
      <patternFill patternType="solid">
        <fgColor indexed="43"/>
        <bgColor indexed="26"/>
      </patternFill>
    </fill>
    <fill>
      <patternFill patternType="solid">
        <fgColor indexed="43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33">
    <xf numFmtId="0" fontId="0" fillId="0" borderId="0"/>
    <xf numFmtId="164" fontId="2" fillId="0" borderId="0" applyBorder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7" fillId="23" borderId="0" applyNumberFormat="0" applyBorder="0" applyAlignment="0" applyProtection="0"/>
    <xf numFmtId="0" fontId="8" fillId="24" borderId="0" applyNumberFormat="0" applyBorder="0" applyAlignment="0" applyProtection="0"/>
    <xf numFmtId="0" fontId="7" fillId="17" borderId="0" applyNumberFormat="0" applyBorder="0" applyAlignment="0" applyProtection="0"/>
    <xf numFmtId="0" fontId="8" fillId="18" borderId="0" applyNumberFormat="0" applyBorder="0" applyAlignment="0" applyProtection="0"/>
    <xf numFmtId="0" fontId="7" fillId="19" borderId="0" applyNumberFormat="0" applyBorder="0" applyAlignment="0" applyProtection="0"/>
    <xf numFmtId="0" fontId="8" fillId="20" borderId="0" applyNumberFormat="0" applyBorder="0" applyAlignment="0" applyProtection="0"/>
    <xf numFmtId="0" fontId="7" fillId="25" borderId="0" applyNumberFormat="0" applyBorder="0" applyAlignment="0" applyProtection="0"/>
    <xf numFmtId="0" fontId="8" fillId="26" borderId="0" applyNumberFormat="0" applyBorder="0" applyAlignment="0" applyProtection="0"/>
    <xf numFmtId="0" fontId="7" fillId="27" borderId="0" applyNumberFormat="0" applyBorder="0" applyAlignment="0" applyProtection="0"/>
    <xf numFmtId="0" fontId="8" fillId="28" borderId="0" applyNumberFormat="0" applyBorder="0" applyAlignment="0" applyProtection="0"/>
    <xf numFmtId="0" fontId="7" fillId="29" borderId="0" applyNumberFormat="0" applyBorder="0" applyAlignment="0" applyProtection="0"/>
    <xf numFmtId="0" fontId="8" fillId="30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10" fillId="31" borderId="3" applyNumberFormat="0" applyAlignment="0" applyProtection="0"/>
    <xf numFmtId="0" fontId="10" fillId="32" borderId="3" applyNumberFormat="0" applyAlignment="0" applyProtection="0"/>
    <xf numFmtId="0" fontId="10" fillId="31" borderId="3" applyNumberFormat="0" applyAlignment="0" applyProtection="0"/>
    <xf numFmtId="0" fontId="10" fillId="32" borderId="3" applyNumberFormat="0" applyAlignment="0" applyProtection="0"/>
    <xf numFmtId="0" fontId="11" fillId="33" borderId="4" applyNumberFormat="0" applyAlignment="0" applyProtection="0"/>
    <xf numFmtId="0" fontId="12" fillId="34" borderId="4" applyNumberFormat="0" applyAlignment="0" applyProtection="0"/>
    <xf numFmtId="0" fontId="13" fillId="0" borderId="5" applyNumberFormat="0" applyFill="0" applyAlignment="0" applyProtection="0"/>
    <xf numFmtId="0" fontId="7" fillId="35" borderId="0" applyNumberFormat="0" applyBorder="0" applyAlignment="0" applyProtection="0"/>
    <xf numFmtId="0" fontId="8" fillId="36" borderId="0" applyNumberFormat="0" applyBorder="0" applyAlignment="0" applyProtection="0"/>
    <xf numFmtId="0" fontId="7" fillId="37" borderId="0" applyNumberFormat="0" applyBorder="0" applyAlignment="0" applyProtection="0"/>
    <xf numFmtId="0" fontId="8" fillId="38" borderId="0" applyNumberFormat="0" applyBorder="0" applyAlignment="0" applyProtection="0"/>
    <xf numFmtId="0" fontId="7" fillId="39" borderId="0" applyNumberFormat="0" applyBorder="0" applyAlignment="0" applyProtection="0"/>
    <xf numFmtId="0" fontId="8" fillId="40" borderId="0" applyNumberFormat="0" applyBorder="0" applyAlignment="0" applyProtection="0"/>
    <xf numFmtId="0" fontId="7" fillId="25" borderId="0" applyNumberFormat="0" applyBorder="0" applyAlignment="0" applyProtection="0"/>
    <xf numFmtId="0" fontId="8" fillId="26" borderId="0" applyNumberFormat="0" applyBorder="0" applyAlignment="0" applyProtection="0"/>
    <xf numFmtId="0" fontId="7" fillId="27" borderId="0" applyNumberFormat="0" applyBorder="0" applyAlignment="0" applyProtection="0"/>
    <xf numFmtId="0" fontId="8" fillId="28" borderId="0" applyNumberFormat="0" applyBorder="0" applyAlignment="0" applyProtection="0"/>
    <xf numFmtId="0" fontId="7" fillId="41" borderId="0" applyNumberFormat="0" applyBorder="0" applyAlignment="0" applyProtection="0"/>
    <xf numFmtId="0" fontId="8" fillId="42" borderId="0" applyNumberFormat="0" applyBorder="0" applyAlignment="0" applyProtection="0"/>
    <xf numFmtId="0" fontId="14" fillId="13" borderId="3" applyNumberFormat="0" applyAlignment="0" applyProtection="0"/>
    <xf numFmtId="0" fontId="14" fillId="14" borderId="3" applyNumberFormat="0" applyAlignment="0" applyProtection="0"/>
    <xf numFmtId="0" fontId="14" fillId="13" borderId="3" applyNumberFormat="0" applyAlignment="0" applyProtection="0"/>
    <xf numFmtId="0" fontId="14" fillId="14" borderId="3" applyNumberFormat="0" applyAlignment="0" applyProtection="0"/>
    <xf numFmtId="0" fontId="15" fillId="0" borderId="0"/>
    <xf numFmtId="168" fontId="6" fillId="0" borderId="0" applyBorder="0" applyProtection="0"/>
    <xf numFmtId="168" fontId="6" fillId="0" borderId="0" applyBorder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169" fontId="19" fillId="0" borderId="0" applyBorder="0" applyProtection="0"/>
    <xf numFmtId="170" fontId="2" fillId="0" borderId="0" applyFill="0" applyBorder="0" applyAlignment="0" applyProtection="0"/>
    <xf numFmtId="170" fontId="5" fillId="0" borderId="0" applyFill="0" applyBorder="0" applyAlignment="0" applyProtection="0"/>
    <xf numFmtId="171" fontId="6" fillId="0" borderId="0" applyFont="0" applyFill="0" applyBorder="0" applyAlignment="0" applyProtection="0"/>
    <xf numFmtId="170" fontId="5" fillId="0" borderId="0" applyFill="0" applyBorder="0" applyAlignment="0" applyProtection="0"/>
    <xf numFmtId="170" fontId="2" fillId="0" borderId="0" applyFill="0" applyBorder="0" applyAlignment="0" applyProtection="0"/>
    <xf numFmtId="171" fontId="6" fillId="0" borderId="0" applyFont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70" fontId="5" fillId="0" borderId="0" applyFill="0" applyBorder="0" applyAlignment="0" applyProtection="0"/>
    <xf numFmtId="171" fontId="6" fillId="0" borderId="0" applyFont="0" applyFill="0" applyBorder="0" applyAlignment="0" applyProtection="0"/>
    <xf numFmtId="170" fontId="5" fillId="0" borderId="0" applyFill="0" applyBorder="0" applyAlignment="0" applyProtection="0"/>
    <xf numFmtId="171" fontId="6" fillId="0" borderId="0" applyFont="0" applyFill="0" applyBorder="0" applyAlignment="0" applyProtection="0"/>
    <xf numFmtId="169" fontId="2" fillId="0" borderId="0" applyFill="0" applyBorder="0" applyAlignment="0" applyProtection="0"/>
    <xf numFmtId="169" fontId="2" fillId="0" borderId="0" applyFill="0" applyBorder="0" applyAlignment="0" applyProtection="0"/>
    <xf numFmtId="44" fontId="6" fillId="0" borderId="0" applyFont="0" applyFill="0" applyBorder="0" applyAlignment="0" applyProtection="0"/>
    <xf numFmtId="169" fontId="2" fillId="0" borderId="0" applyFill="0" applyBorder="0" applyAlignment="0" applyProtection="0"/>
    <xf numFmtId="44" fontId="6" fillId="0" borderId="0" applyFont="0" applyFill="0" applyBorder="0" applyAlignment="0" applyProtection="0"/>
    <xf numFmtId="169" fontId="2" fillId="0" borderId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9" fontId="5" fillId="0" borderId="0" applyBorder="0" applyProtection="0"/>
    <xf numFmtId="169" fontId="20" fillId="0" borderId="0" applyBorder="0" applyProtection="0"/>
    <xf numFmtId="169" fontId="20" fillId="0" borderId="0" applyBorder="0" applyProtection="0"/>
    <xf numFmtId="169" fontId="21" fillId="0" borderId="0" applyBorder="0" applyProtection="0"/>
    <xf numFmtId="169" fontId="2" fillId="0" borderId="0" applyFill="0" applyBorder="0" applyAlignment="0" applyProtection="0"/>
    <xf numFmtId="44" fontId="6" fillId="0" borderId="0" applyFont="0" applyFill="0" applyBorder="0" applyAlignment="0" applyProtection="0"/>
    <xf numFmtId="0" fontId="22" fillId="43" borderId="0" applyNumberFormat="0" applyBorder="0" applyAlignment="0" applyProtection="0"/>
    <xf numFmtId="0" fontId="22" fillId="44" borderId="0" applyNumberFormat="0" applyBorder="0" applyAlignment="0" applyProtection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20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9" fillId="0" borderId="0"/>
    <xf numFmtId="0" fontId="23" fillId="0" borderId="0"/>
    <xf numFmtId="0" fontId="5" fillId="0" borderId="0"/>
    <xf numFmtId="0" fontId="24" fillId="0" borderId="0"/>
    <xf numFmtId="0" fontId="25" fillId="0" borderId="0"/>
    <xf numFmtId="0" fontId="26" fillId="0" borderId="0"/>
    <xf numFmtId="0" fontId="25" fillId="0" borderId="0"/>
    <xf numFmtId="0" fontId="27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7" fillId="0" borderId="0">
      <alignment vertical="top"/>
    </xf>
    <xf numFmtId="0" fontId="27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6" fillId="0" borderId="0"/>
    <xf numFmtId="0" fontId="1" fillId="0" borderId="0"/>
    <xf numFmtId="0" fontId="6" fillId="0" borderId="0"/>
    <xf numFmtId="0" fontId="25" fillId="0" borderId="0"/>
    <xf numFmtId="0" fontId="26" fillId="0" borderId="0"/>
    <xf numFmtId="0" fontId="27" fillId="0" borderId="0">
      <alignment vertical="top"/>
    </xf>
    <xf numFmtId="0" fontId="6" fillId="0" borderId="0"/>
    <xf numFmtId="0" fontId="1" fillId="0" borderId="0"/>
    <xf numFmtId="0" fontId="6" fillId="0" borderId="0"/>
    <xf numFmtId="0" fontId="20" fillId="0" borderId="0"/>
    <xf numFmtId="0" fontId="21" fillId="0" borderId="0"/>
    <xf numFmtId="0" fontId="27" fillId="0" borderId="0">
      <alignment vertical="top"/>
    </xf>
    <xf numFmtId="0" fontId="5" fillId="0" borderId="0"/>
    <xf numFmtId="0" fontId="28" fillId="0" borderId="0"/>
    <xf numFmtId="0" fontId="29" fillId="0" borderId="0"/>
    <xf numFmtId="0" fontId="5" fillId="0" borderId="0"/>
    <xf numFmtId="0" fontId="1" fillId="0" borderId="0"/>
    <xf numFmtId="0" fontId="5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5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27" fillId="0" borderId="0">
      <alignment vertical="top"/>
    </xf>
    <xf numFmtId="0" fontId="27" fillId="0" borderId="0">
      <alignment vertical="top"/>
    </xf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27" fillId="0" borderId="0">
      <alignment vertical="top"/>
    </xf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2" fillId="45" borderId="6" applyNumberFormat="0" applyAlignment="0" applyProtection="0"/>
    <xf numFmtId="0" fontId="6" fillId="46" borderId="6" applyNumberFormat="0" applyFont="0" applyAlignment="0" applyProtection="0"/>
    <xf numFmtId="0" fontId="2" fillId="45" borderId="6" applyNumberFormat="0" applyAlignment="0" applyProtection="0"/>
    <xf numFmtId="0" fontId="6" fillId="46" borderId="6" applyNumberFormat="0" applyFont="0" applyAlignment="0" applyProtection="0"/>
    <xf numFmtId="9" fontId="2" fillId="0" borderId="0" applyFill="0" applyBorder="0" applyAlignment="0" applyProtection="0"/>
    <xf numFmtId="9" fontId="5" fillId="0" borderId="0" applyFont="0" applyFill="0" applyBorder="0" applyAlignment="0" applyProtection="0"/>
    <xf numFmtId="9" fontId="2" fillId="0" borderId="0" applyFill="0" applyBorder="0" applyAlignment="0" applyProtection="0"/>
    <xf numFmtId="9" fontId="5" fillId="0" borderId="0" applyFont="0" applyFill="0" applyBorder="0" applyAlignment="0" applyProtection="0"/>
    <xf numFmtId="9" fontId="2" fillId="0" borderId="0" applyFill="0" applyBorder="0" applyAlignment="0" applyProtection="0"/>
    <xf numFmtId="9" fontId="6" fillId="0" borderId="0" applyFont="0" applyFill="0" applyBorder="0" applyAlignment="0" applyProtection="0"/>
    <xf numFmtId="0" fontId="30" fillId="31" borderId="7" applyNumberFormat="0" applyAlignment="0" applyProtection="0"/>
    <xf numFmtId="0" fontId="30" fillId="32" borderId="7" applyNumberFormat="0" applyAlignment="0" applyProtection="0"/>
    <xf numFmtId="0" fontId="30" fillId="31" borderId="7" applyNumberFormat="0" applyAlignment="0" applyProtection="0"/>
    <xf numFmtId="0" fontId="30" fillId="32" borderId="7" applyNumberFormat="0" applyAlignment="0" applyProtection="0"/>
    <xf numFmtId="164" fontId="5" fillId="0" borderId="0" applyBorder="0" applyProtection="0"/>
    <xf numFmtId="164" fontId="2" fillId="0" borderId="0" applyFill="0" applyBorder="0" applyAlignment="0" applyProtection="0"/>
    <xf numFmtId="164" fontId="5" fillId="0" borderId="0" applyFill="0" applyBorder="0" applyAlignment="0" applyProtection="0"/>
    <xf numFmtId="172" fontId="5" fillId="0" borderId="0" applyFont="0" applyFill="0" applyBorder="0" applyAlignment="0" applyProtection="0"/>
    <xf numFmtId="164" fontId="5" fillId="0" borderId="0" applyFill="0" applyBorder="0" applyAlignment="0" applyProtection="0"/>
    <xf numFmtId="164" fontId="2" fillId="0" borderId="0" applyFill="0" applyBorder="0" applyAlignment="0" applyProtection="0"/>
    <xf numFmtId="172" fontId="5" fillId="0" borderId="0" applyFont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5" fillId="0" borderId="0" applyFill="0" applyBorder="0" applyAlignment="0" applyProtection="0"/>
    <xf numFmtId="172" fontId="5" fillId="0" borderId="0" applyFont="0" applyFill="0" applyBorder="0" applyAlignment="0" applyProtection="0"/>
    <xf numFmtId="164" fontId="5" fillId="0" borderId="0" applyFill="0" applyBorder="0" applyAlignment="0" applyProtection="0"/>
    <xf numFmtId="172" fontId="5" fillId="0" borderId="0" applyFont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72" fontId="6" fillId="0" borderId="0" applyFont="0" applyFill="0" applyBorder="0" applyAlignment="0" applyProtection="0"/>
    <xf numFmtId="164" fontId="2" fillId="0" borderId="0" applyFill="0" applyBorder="0" applyAlignment="0" applyProtection="0"/>
    <xf numFmtId="172" fontId="6" fillId="0" borderId="0" applyFont="0" applyFill="0" applyBorder="0" applyAlignment="0" applyProtection="0"/>
    <xf numFmtId="164" fontId="2" fillId="0" borderId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64" fontId="5" fillId="0" borderId="0" applyFill="0" applyBorder="0" applyAlignment="0" applyProtection="0"/>
    <xf numFmtId="164" fontId="2" fillId="0" borderId="0" applyFill="0" applyBorder="0" applyAlignment="0" applyProtection="0"/>
    <xf numFmtId="172" fontId="6" fillId="0" borderId="0" applyFont="0" applyFill="0" applyBorder="0" applyAlignment="0" applyProtection="0"/>
    <xf numFmtId="164" fontId="2" fillId="0" borderId="0" applyFill="0" applyBorder="0" applyAlignment="0" applyProtection="0"/>
    <xf numFmtId="172" fontId="6" fillId="0" borderId="0" applyFont="0" applyFill="0" applyBorder="0" applyAlignment="0" applyProtection="0"/>
    <xf numFmtId="164" fontId="2" fillId="0" borderId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64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43" fontId="6" fillId="0" borderId="0" applyFont="0" applyFill="0" applyBorder="0" applyAlignment="0" applyProtection="0"/>
    <xf numFmtId="173" fontId="2" fillId="0" borderId="0" applyFill="0" applyBorder="0" applyAlignment="0" applyProtection="0"/>
    <xf numFmtId="43" fontId="6" fillId="0" borderId="0" applyFont="0" applyFill="0" applyBorder="0" applyAlignment="0" applyProtection="0"/>
    <xf numFmtId="173" fontId="2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5" fillId="0" borderId="0" applyFill="0" applyBorder="0" applyAlignment="0" applyProtection="0"/>
    <xf numFmtId="172" fontId="6" fillId="0" borderId="0" applyFont="0" applyFill="0" applyBorder="0" applyAlignment="0" applyProtection="0"/>
    <xf numFmtId="164" fontId="20" fillId="0" borderId="0" applyBorder="0" applyProtection="0"/>
    <xf numFmtId="0" fontId="20" fillId="0" borderId="0"/>
    <xf numFmtId="164" fontId="21" fillId="0" borderId="0" applyBorder="0" applyProtection="0"/>
    <xf numFmtId="0" fontId="27" fillId="0" borderId="0" applyNumberFormat="0" applyFill="0" applyBorder="0" applyAlignment="0" applyProtection="0"/>
    <xf numFmtId="0" fontId="15" fillId="0" borderId="0"/>
    <xf numFmtId="174" fontId="20" fillId="0" borderId="0" applyBorder="0" applyProtection="0"/>
    <xf numFmtId="174" fontId="21" fillId="0" borderId="0" applyBorder="0" applyProtection="0"/>
    <xf numFmtId="174" fontId="20" fillId="0" borderId="0" applyBorder="0" applyProtection="0"/>
    <xf numFmtId="164" fontId="20" fillId="0" borderId="0" applyBorder="0" applyProtection="0"/>
    <xf numFmtId="164" fontId="21" fillId="0" borderId="0" applyBorder="0" applyProtection="0"/>
    <xf numFmtId="0" fontId="16" fillId="0" borderId="0" applyNumberFormat="0" applyFill="0" applyBorder="0" applyAlignment="0" applyProtection="0"/>
    <xf numFmtId="174" fontId="20" fillId="0" borderId="0" applyBorder="0" applyProtection="0"/>
    <xf numFmtId="174" fontId="21" fillId="0" borderId="0" applyBorder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3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164" fontId="5" fillId="0" borderId="0" applyFill="0" applyBorder="0" applyAlignment="0" applyProtection="0"/>
    <xf numFmtId="164" fontId="2" fillId="0" borderId="0" applyFill="0" applyBorder="0" applyAlignment="0" applyProtection="0"/>
    <xf numFmtId="172" fontId="5" fillId="0" borderId="0" applyFont="0" applyFill="0" applyBorder="0" applyAlignment="0" applyProtection="0"/>
    <xf numFmtId="164" fontId="5" fillId="0" borderId="0" applyBorder="0" applyProtection="0"/>
    <xf numFmtId="3" fontId="27" fillId="0" borderId="0">
      <alignment vertical="top"/>
    </xf>
    <xf numFmtId="173" fontId="20" fillId="0" borderId="0" applyBorder="0" applyProtection="0"/>
    <xf numFmtId="173" fontId="2" fillId="0" borderId="0" applyFill="0" applyBorder="0" applyAlignment="0" applyProtection="0"/>
    <xf numFmtId="43" fontId="20" fillId="0" borderId="0" applyFont="0" applyFill="0" applyBorder="0" applyAlignment="0" applyProtection="0"/>
    <xf numFmtId="173" fontId="2" fillId="0" borderId="0" applyFill="0" applyBorder="0" applyAlignment="0" applyProtection="0"/>
    <xf numFmtId="43" fontId="6" fillId="0" borderId="0" applyFont="0" applyFill="0" applyBorder="0" applyAlignment="0" applyProtection="0"/>
    <xf numFmtId="3" fontId="27" fillId="0" borderId="0">
      <alignment vertical="top"/>
    </xf>
    <xf numFmtId="164" fontId="2" fillId="0" borderId="0" applyBorder="0" applyProtection="0"/>
    <xf numFmtId="164" fontId="2" fillId="0" borderId="0" applyFill="0" applyBorder="0" applyAlignment="0" applyProtection="0"/>
    <xf numFmtId="3" fontId="27" fillId="0" borderId="0">
      <alignment vertical="top"/>
    </xf>
    <xf numFmtId="172" fontId="6" fillId="0" borderId="0" applyFont="0" applyFill="0" applyBorder="0" applyAlignment="0" applyProtection="0"/>
    <xf numFmtId="164" fontId="2" fillId="0" borderId="0" applyFill="0" applyBorder="0" applyAlignment="0" applyProtection="0"/>
    <xf numFmtId="173" fontId="2" fillId="0" borderId="0" applyFill="0" applyBorder="0" applyAlignment="0" applyProtection="0"/>
    <xf numFmtId="173" fontId="5" fillId="0" borderId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ill="0" applyBorder="0" applyAlignment="0" applyProtection="0"/>
    <xf numFmtId="172" fontId="5" fillId="0" borderId="0" applyFont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43" fontId="6" fillId="0" borderId="0" applyFont="0" applyFill="0" applyBorder="0" applyAlignment="0" applyProtection="0"/>
    <xf numFmtId="173" fontId="2" fillId="0" borderId="0" applyFill="0" applyBorder="0" applyAlignment="0" applyProtection="0"/>
    <xf numFmtId="43" fontId="6" fillId="0" borderId="0" applyFont="0" applyFill="0" applyBorder="0" applyAlignment="0" applyProtection="0"/>
    <xf numFmtId="173" fontId="2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5" fillId="0" borderId="0" applyFill="0" applyBorder="0" applyAlignment="0" applyProtection="0"/>
    <xf numFmtId="164" fontId="2" fillId="0" borderId="0" applyFill="0" applyBorder="0" applyAlignment="0" applyProtection="0"/>
    <xf numFmtId="172" fontId="6" fillId="0" borderId="0" applyFont="0" applyFill="0" applyBorder="0" applyAlignment="0" applyProtection="0"/>
    <xf numFmtId="164" fontId="2" fillId="0" borderId="0" applyFill="0" applyBorder="0" applyAlignment="0" applyProtection="0"/>
    <xf numFmtId="172" fontId="6" fillId="0" borderId="0" applyFont="0" applyFill="0" applyBorder="0" applyAlignment="0" applyProtection="0"/>
    <xf numFmtId="164" fontId="2" fillId="0" borderId="0" applyFill="0" applyBorder="0" applyAlignment="0" applyProtection="0"/>
    <xf numFmtId="172" fontId="6" fillId="0" borderId="0" applyFont="0" applyFill="0" applyBorder="0" applyAlignment="0" applyProtection="0"/>
    <xf numFmtId="173" fontId="25" fillId="0" borderId="0" applyBorder="0" applyProtection="0"/>
    <xf numFmtId="173" fontId="26" fillId="0" borderId="0" applyBorder="0" applyProtection="0"/>
    <xf numFmtId="173" fontId="25" fillId="0" borderId="0" applyBorder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43" fontId="6" fillId="0" borderId="0" applyFont="0" applyFill="0" applyBorder="0" applyAlignment="0" applyProtection="0"/>
    <xf numFmtId="173" fontId="2" fillId="0" borderId="0" applyFill="0" applyBorder="0" applyAlignment="0" applyProtection="0"/>
    <xf numFmtId="43" fontId="6" fillId="0" borderId="0" applyFont="0" applyFill="0" applyBorder="0" applyAlignment="0" applyProtection="0"/>
    <xf numFmtId="173" fontId="2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5" fillId="0" borderId="0" applyFill="0" applyBorder="0" applyAlignment="0" applyProtection="0"/>
    <xf numFmtId="173" fontId="2" fillId="0" borderId="0" applyFill="0" applyBorder="0" applyAlignment="0" applyProtection="0"/>
    <xf numFmtId="43" fontId="6" fillId="0" borderId="0" applyFont="0" applyFill="0" applyBorder="0" applyAlignment="0" applyProtection="0"/>
    <xf numFmtId="173" fontId="2" fillId="0" borderId="0" applyFill="0" applyBorder="0" applyAlignment="0" applyProtection="0"/>
    <xf numFmtId="43" fontId="6" fillId="0" borderId="0" applyFont="0" applyFill="0" applyBorder="0" applyAlignment="0" applyProtection="0"/>
    <xf numFmtId="173" fontId="2" fillId="0" borderId="0" applyFill="0" applyBorder="0" applyAlignment="0" applyProtection="0"/>
    <xf numFmtId="43" fontId="6" fillId="0" borderId="0" applyFont="0" applyFill="0" applyBorder="0" applyAlignment="0" applyProtection="0"/>
    <xf numFmtId="173" fontId="2" fillId="0" borderId="0" applyFill="0" applyBorder="0" applyAlignment="0" applyProtection="0"/>
    <xf numFmtId="43" fontId="6" fillId="0" borderId="0" applyFont="0" applyFill="0" applyBorder="0" applyAlignment="0" applyProtection="0"/>
    <xf numFmtId="173" fontId="2" fillId="0" borderId="0" applyFill="0" applyBorder="0" applyAlignment="0" applyProtection="0"/>
    <xf numFmtId="43" fontId="6" fillId="0" borderId="0" applyFont="0" applyFill="0" applyBorder="0" applyAlignment="0" applyProtection="0"/>
    <xf numFmtId="173" fontId="25" fillId="0" borderId="0" applyBorder="0" applyProtection="0"/>
    <xf numFmtId="173" fontId="26" fillId="0" borderId="0" applyBorder="0" applyProtection="0"/>
    <xf numFmtId="43" fontId="6" fillId="0" borderId="0" applyFont="0" applyFill="0" applyBorder="0" applyAlignment="0" applyProtection="0"/>
    <xf numFmtId="164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43" fontId="6" fillId="0" borderId="0" applyFont="0" applyFill="0" applyBorder="0" applyAlignment="0" applyProtection="0"/>
    <xf numFmtId="173" fontId="2" fillId="0" borderId="0" applyFill="0" applyBorder="0" applyAlignment="0" applyProtection="0"/>
    <xf numFmtId="43" fontId="6" fillId="0" borderId="0" applyFont="0" applyFill="0" applyBorder="0" applyAlignment="0" applyProtection="0"/>
    <xf numFmtId="173" fontId="2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5" fillId="0" borderId="0" applyFill="0" applyBorder="0" applyAlignment="0" applyProtection="0"/>
    <xf numFmtId="164" fontId="2" fillId="0" borderId="0" applyFill="0" applyBorder="0" applyAlignment="0" applyProtection="0"/>
    <xf numFmtId="172" fontId="6" fillId="0" borderId="0" applyFont="0" applyFill="0" applyBorder="0" applyAlignment="0" applyProtection="0"/>
    <xf numFmtId="164" fontId="2" fillId="0" borderId="0" applyFill="0" applyBorder="0" applyAlignment="0" applyProtection="0"/>
    <xf numFmtId="172" fontId="6" fillId="0" borderId="0" applyFont="0" applyFill="0" applyBorder="0" applyAlignment="0" applyProtection="0"/>
    <xf numFmtId="164" fontId="2" fillId="0" borderId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3" fontId="2" fillId="0" borderId="0" applyFill="0" applyBorder="0" applyAlignment="0" applyProtection="0"/>
    <xf numFmtId="173" fontId="5" fillId="0" borderId="0" applyFill="0" applyBorder="0" applyAlignment="0" applyProtection="0"/>
    <xf numFmtId="173" fontId="2" fillId="0" borderId="0" applyFill="0" applyBorder="0" applyAlignment="0" applyProtection="0"/>
    <xf numFmtId="43" fontId="6" fillId="0" borderId="0" applyFont="0" applyFill="0" applyBorder="0" applyAlignment="0" applyProtection="0"/>
    <xf numFmtId="173" fontId="2" fillId="0" borderId="0" applyFill="0" applyBorder="0" applyAlignment="0" applyProtection="0"/>
    <xf numFmtId="43" fontId="6" fillId="0" borderId="0" applyFont="0" applyFill="0" applyBorder="0" applyAlignment="0" applyProtection="0"/>
    <xf numFmtId="173" fontId="2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2" fillId="0" borderId="0" applyFill="0" applyBorder="0" applyAlignment="0" applyProtection="0"/>
    <xf numFmtId="173" fontId="5" fillId="0" borderId="0" applyFill="0" applyBorder="0" applyAlignment="0" applyProtection="0"/>
    <xf numFmtId="173" fontId="2" fillId="0" borderId="0" applyFill="0" applyBorder="0" applyAlignment="0" applyProtection="0"/>
    <xf numFmtId="43" fontId="6" fillId="0" borderId="0" applyFont="0" applyFill="0" applyBorder="0" applyAlignment="0" applyProtection="0"/>
    <xf numFmtId="173" fontId="2" fillId="0" borderId="0" applyFill="0" applyBorder="0" applyAlignment="0" applyProtection="0"/>
    <xf numFmtId="43" fontId="6" fillId="0" borderId="0" applyFont="0" applyFill="0" applyBorder="0" applyAlignment="0" applyProtection="0"/>
    <xf numFmtId="173" fontId="2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43" fontId="6" fillId="0" borderId="0" applyFont="0" applyFill="0" applyBorder="0" applyAlignment="0" applyProtection="0"/>
    <xf numFmtId="173" fontId="2" fillId="0" borderId="0" applyFill="0" applyBorder="0" applyAlignment="0" applyProtection="0"/>
    <xf numFmtId="43" fontId="6" fillId="0" borderId="0" applyFont="0" applyFill="0" applyBorder="0" applyAlignment="0" applyProtection="0"/>
    <xf numFmtId="173" fontId="2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43" fontId="6" fillId="0" borderId="0" applyFont="0" applyFill="0" applyBorder="0" applyAlignment="0" applyProtection="0"/>
    <xf numFmtId="173" fontId="2" fillId="0" borderId="0" applyFill="0" applyBorder="0" applyAlignment="0" applyProtection="0"/>
    <xf numFmtId="43" fontId="6" fillId="0" borderId="0" applyFont="0" applyFill="0" applyBorder="0" applyAlignment="0" applyProtection="0"/>
    <xf numFmtId="173" fontId="2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20" fillId="0" borderId="0" applyBorder="0" applyProtection="0"/>
    <xf numFmtId="173" fontId="21" fillId="0" borderId="0" applyBorder="0" applyProtection="0"/>
  </cellStyleXfs>
  <cellXfs count="13">
    <xf numFmtId="0" fontId="0" fillId="0" borderId="0" xfId="0"/>
    <xf numFmtId="0" fontId="3" fillId="2" borderId="0" xfId="0" applyFont="1" applyFill="1" applyAlignment="1">
      <alignment vertical="center"/>
    </xf>
    <xf numFmtId="0" fontId="4" fillId="0" borderId="0" xfId="0" applyFont="1" applyBorder="1" applyAlignment="1" applyProtection="1">
      <alignment horizontal="left" vertical="center"/>
      <protection hidden="1"/>
    </xf>
    <xf numFmtId="0" fontId="0" fillId="0" borderId="0" xfId="0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5" fillId="0" borderId="2" xfId="1" applyNumberFormat="1" applyFont="1" applyBorder="1" applyAlignment="1" applyProtection="1">
      <alignment horizontal="center" vertical="center"/>
    </xf>
    <xf numFmtId="1" fontId="0" fillId="2" borderId="2" xfId="0" applyNumberForma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66" fontId="0" fillId="0" borderId="2" xfId="0" applyNumberFormat="1" applyFon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67" fontId="5" fillId="0" borderId="2" xfId="1" applyNumberFormat="1" applyFont="1" applyBorder="1" applyAlignment="1" applyProtection="1">
      <alignment horizontal="center" vertical="center"/>
    </xf>
  </cellXfs>
  <cellStyles count="433">
    <cellStyle name="20% - Ênfase1 2" xfId="2"/>
    <cellStyle name="20% - Ênfase1 2 2" xfId="3"/>
    <cellStyle name="20% - Ênfase2 2" xfId="4"/>
    <cellStyle name="20% - Ênfase2 2 2" xfId="5"/>
    <cellStyle name="20% - Ênfase3 2" xfId="6"/>
    <cellStyle name="20% - Ênfase3 2 2" xfId="7"/>
    <cellStyle name="20% - Ênfase4 2" xfId="8"/>
    <cellStyle name="20% - Ênfase4 2 2" xfId="9"/>
    <cellStyle name="20% - Ênfase5 2" xfId="10"/>
    <cellStyle name="20% - Ênfase5 2 2" xfId="11"/>
    <cellStyle name="20% - Ênfase6 2" xfId="12"/>
    <cellStyle name="20% - Ênfase6 2 2" xfId="13"/>
    <cellStyle name="40% - Ênfase1 2" xfId="14"/>
    <cellStyle name="40% - Ênfase1 2 2" xfId="15"/>
    <cellStyle name="40% - Ênfase2 2" xfId="16"/>
    <cellStyle name="40% - Ênfase2 2 2" xfId="17"/>
    <cellStyle name="40% - Ênfase3 2" xfId="18"/>
    <cellStyle name="40% - Ênfase3 2 2" xfId="19"/>
    <cellStyle name="40% - Ênfase4 2" xfId="20"/>
    <cellStyle name="40% - Ênfase4 2 2" xfId="21"/>
    <cellStyle name="40% - Ênfase5 2" xfId="22"/>
    <cellStyle name="40% - Ênfase5 2 2" xfId="23"/>
    <cellStyle name="40% - Ênfase6 2" xfId="24"/>
    <cellStyle name="40% - Ênfase6 2 2" xfId="25"/>
    <cellStyle name="60% - Ênfase1 2" xfId="26"/>
    <cellStyle name="60% - Ênfase1 2 2" xfId="27"/>
    <cellStyle name="60% - Ênfase2 2" xfId="28"/>
    <cellStyle name="60% - Ênfase2 2 2" xfId="29"/>
    <cellStyle name="60% - Ênfase3 2" xfId="30"/>
    <cellStyle name="60% - Ênfase3 2 2" xfId="31"/>
    <cellStyle name="60% - Ênfase4 2" xfId="32"/>
    <cellStyle name="60% - Ênfase4 2 2" xfId="33"/>
    <cellStyle name="60% - Ênfase5 2" xfId="34"/>
    <cellStyle name="60% - Ênfase5 2 2" xfId="35"/>
    <cellStyle name="60% - Ênfase6 2" xfId="36"/>
    <cellStyle name="60% - Ênfase6 2 2" xfId="37"/>
    <cellStyle name="Bom 2" xfId="38"/>
    <cellStyle name="Bom 2 2" xfId="39"/>
    <cellStyle name="Cálculo 2" xfId="40"/>
    <cellStyle name="Cálculo 2 2" xfId="41"/>
    <cellStyle name="Cálculo 3" xfId="42"/>
    <cellStyle name="Cálculo 3 2" xfId="43"/>
    <cellStyle name="Célula de Verificação 2" xfId="44"/>
    <cellStyle name="Célula de Verificação 2 2" xfId="45"/>
    <cellStyle name="Célula Vinculada 2" xfId="46"/>
    <cellStyle name="Ênfase1 2" xfId="47"/>
    <cellStyle name="Ênfase1 2 2" xfId="48"/>
    <cellStyle name="Ênfase2 2" xfId="49"/>
    <cellStyle name="Ênfase2 2 2" xfId="50"/>
    <cellStyle name="Ênfase3 2" xfId="51"/>
    <cellStyle name="Ênfase3 2 2" xfId="52"/>
    <cellStyle name="Ênfase4 2" xfId="53"/>
    <cellStyle name="Ênfase4 2 2" xfId="54"/>
    <cellStyle name="Ênfase5 2" xfId="55"/>
    <cellStyle name="Ênfase5 2 2" xfId="56"/>
    <cellStyle name="Ênfase6 2" xfId="57"/>
    <cellStyle name="Ênfase6 2 2" xfId="58"/>
    <cellStyle name="Entrada 2" xfId="59"/>
    <cellStyle name="Entrada 2 2" xfId="60"/>
    <cellStyle name="Entrada 3" xfId="61"/>
    <cellStyle name="Entrada 3 2" xfId="62"/>
    <cellStyle name="Excel Built-in Explanatory Text" xfId="63"/>
    <cellStyle name="Excel Built-in Normal" xfId="64"/>
    <cellStyle name="Excel Built-in Normal 2" xfId="65"/>
    <cellStyle name="Excel_BuiltIn_Texto Explicativo" xfId="66"/>
    <cellStyle name="Hiperlink 2" xfId="67"/>
    <cellStyle name="Incorreto 2" xfId="68"/>
    <cellStyle name="Incorreto 2 2" xfId="69"/>
    <cellStyle name="Moeda 2" xfId="70"/>
    <cellStyle name="Moeda 2 2" xfId="71"/>
    <cellStyle name="Moeda 2 2 2" xfId="72"/>
    <cellStyle name="Moeda 2 2 3" xfId="73"/>
    <cellStyle name="Moeda 2 3" xfId="74"/>
    <cellStyle name="Moeda 2 4" xfId="75"/>
    <cellStyle name="Moeda 2 4 2" xfId="76"/>
    <cellStyle name="Moeda 3" xfId="77"/>
    <cellStyle name="Moeda 3 2" xfId="78"/>
    <cellStyle name="Moeda 3 2 2" xfId="79"/>
    <cellStyle name="Moeda 3 2 3" xfId="80"/>
    <cellStyle name="Moeda 3 3" xfId="81"/>
    <cellStyle name="Moeda 3 4" xfId="82"/>
    <cellStyle name="Moeda 4" xfId="83"/>
    <cellStyle name="Moeda 4 2" xfId="84"/>
    <cellStyle name="Moeda 4 2 2" xfId="85"/>
    <cellStyle name="Moeda 4 3" xfId="86"/>
    <cellStyle name="Moeda 4 3 2" xfId="87"/>
    <cellStyle name="Moeda 4 4" xfId="88"/>
    <cellStyle name="Moeda 4 4 2" xfId="89"/>
    <cellStyle name="Moeda 4 5" xfId="90"/>
    <cellStyle name="Moeda 5" xfId="91"/>
    <cellStyle name="Moeda 6" xfId="92"/>
    <cellStyle name="Moeda 7" xfId="93"/>
    <cellStyle name="Moeda 7 2" xfId="94"/>
    <cellStyle name="Moeda 8" xfId="95"/>
    <cellStyle name="Moeda 8 2" xfId="96"/>
    <cellStyle name="Neutra 2" xfId="97"/>
    <cellStyle name="Neutra 2 2" xfId="98"/>
    <cellStyle name="Normal" xfId="0" builtinId="0"/>
    <cellStyle name="Normal 10" xfId="99"/>
    <cellStyle name="Normal 10 2" xfId="100"/>
    <cellStyle name="Normal 10 2 2" xfId="101"/>
    <cellStyle name="Normal 10 3" xfId="102"/>
    <cellStyle name="Normal 10 3 2" xfId="103"/>
    <cellStyle name="Normal 10 4" xfId="104"/>
    <cellStyle name="Normal 10 4 2" xfId="105"/>
    <cellStyle name="Normal 10 5" xfId="106"/>
    <cellStyle name="Normal 11" xfId="107"/>
    <cellStyle name="Normal 11 2" xfId="108"/>
    <cellStyle name="Normal 11 2 2" xfId="109"/>
    <cellStyle name="Normal 11 3" xfId="110"/>
    <cellStyle name="Normal 11 3 2" xfId="111"/>
    <cellStyle name="Normal 11 4" xfId="112"/>
    <cellStyle name="Normal 11 4 2" xfId="113"/>
    <cellStyle name="Normal 11 5" xfId="114"/>
    <cellStyle name="Normal 12" xfId="115"/>
    <cellStyle name="Normal 12 2" xfId="116"/>
    <cellStyle name="Normal 12 2 2" xfId="117"/>
    <cellStyle name="Normal 12 3" xfId="118"/>
    <cellStyle name="Normal 12 3 2" xfId="119"/>
    <cellStyle name="Normal 12 4" xfId="120"/>
    <cellStyle name="Normal 12 4 2" xfId="121"/>
    <cellStyle name="Normal 12 5" xfId="122"/>
    <cellStyle name="Normal 13" xfId="123"/>
    <cellStyle name="Normal 13 2" xfId="124"/>
    <cellStyle name="Normal 14" xfId="125"/>
    <cellStyle name="Normal 14 2" xfId="126"/>
    <cellStyle name="Normal 15" xfId="127"/>
    <cellStyle name="Normal 15 2" xfId="128"/>
    <cellStyle name="Normal 16" xfId="129"/>
    <cellStyle name="Normal 16 2" xfId="130"/>
    <cellStyle name="Normal 17" xfId="131"/>
    <cellStyle name="Normal 17 2" xfId="132"/>
    <cellStyle name="Normal 18" xfId="133"/>
    <cellStyle name="Normal 18 2" xfId="134"/>
    <cellStyle name="Normal 19" xfId="135"/>
    <cellStyle name="Normal 19 2" xfId="136"/>
    <cellStyle name="Normal 2" xfId="137"/>
    <cellStyle name="Normal 2 2" xfId="138"/>
    <cellStyle name="Normal 2 2 2" xfId="139"/>
    <cellStyle name="Normal 2 2 3" xfId="140"/>
    <cellStyle name="Normal 2 3" xfId="141"/>
    <cellStyle name="Normal 2 3 2" xfId="142"/>
    <cellStyle name="Normal 2 4" xfId="143"/>
    <cellStyle name="Normal 2 5" xfId="144"/>
    <cellStyle name="Normal 2 6" xfId="145"/>
    <cellStyle name="Normal 20" xfId="146"/>
    <cellStyle name="Normal 20 2" xfId="147"/>
    <cellStyle name="Normal 21" xfId="148"/>
    <cellStyle name="Normal 21 2" xfId="149"/>
    <cellStyle name="Normal 22" xfId="150"/>
    <cellStyle name="Normal 22 2" xfId="151"/>
    <cellStyle name="Normal 23" xfId="152"/>
    <cellStyle name="Normal 23 2" xfId="153"/>
    <cellStyle name="Normal 24" xfId="154"/>
    <cellStyle name="Normal 25" xfId="155"/>
    <cellStyle name="Normal 26" xfId="156"/>
    <cellStyle name="Normal 27" xfId="157"/>
    <cellStyle name="Normal 27 2" xfId="158"/>
    <cellStyle name="Normal 3 2" xfId="159"/>
    <cellStyle name="Normal 3 3" xfId="160"/>
    <cellStyle name="Normal 3 3 2" xfId="161"/>
    <cellStyle name="Normal 3 4" xfId="162"/>
    <cellStyle name="Normal 3 5" xfId="163"/>
    <cellStyle name="Normal 3 5 2" xfId="164"/>
    <cellStyle name="Normal 3 6" xfId="165"/>
    <cellStyle name="Normal 32" xfId="166"/>
    <cellStyle name="Normal 32 2" xfId="167"/>
    <cellStyle name="Normal 33" xfId="168"/>
    <cellStyle name="Normal 4 2" xfId="169"/>
    <cellStyle name="Normal 4 3" xfId="170"/>
    <cellStyle name="Normal 4 3 2" xfId="171"/>
    <cellStyle name="Normal 4 4" xfId="172"/>
    <cellStyle name="Normal 4 4 2" xfId="173"/>
    <cellStyle name="Normal 4 5" xfId="174"/>
    <cellStyle name="Normal 5 2" xfId="175"/>
    <cellStyle name="Normal 5 2 2" xfId="176"/>
    <cellStyle name="Normal 5 2 2 2" xfId="177"/>
    <cellStyle name="Normal 5 2 3" xfId="178"/>
    <cellStyle name="Normal 5 2 3 2" xfId="179"/>
    <cellStyle name="Normal 5 2 4" xfId="180"/>
    <cellStyle name="Normal 5 2 4 2" xfId="181"/>
    <cellStyle name="Normal 5 2 5" xfId="182"/>
    <cellStyle name="Normal 5 3" xfId="183"/>
    <cellStyle name="Normal 5 4" xfId="184"/>
    <cellStyle name="Normal 5 4 2" xfId="185"/>
    <cellStyle name="Normal 5 4 7 2" xfId="186"/>
    <cellStyle name="Normal 5 5" xfId="187"/>
    <cellStyle name="Normal 5 5 2" xfId="188"/>
    <cellStyle name="Normal 5 6" xfId="189"/>
    <cellStyle name="Normal 5 6 2" xfId="190"/>
    <cellStyle name="Normal 5 7" xfId="191"/>
    <cellStyle name="Normal 5 7 2" xfId="192"/>
    <cellStyle name="Normal 5 8" xfId="193"/>
    <cellStyle name="Normal 5 8 2" xfId="194"/>
    <cellStyle name="Normal 6" xfId="195"/>
    <cellStyle name="Normal 6 2" xfId="196"/>
    <cellStyle name="Normal 6 2 2" xfId="197"/>
    <cellStyle name="Normal 6 2 2 2" xfId="198"/>
    <cellStyle name="Normal 6 2 3" xfId="199"/>
    <cellStyle name="Normal 6 2 3 2" xfId="200"/>
    <cellStyle name="Normal 6 2 4" xfId="201"/>
    <cellStyle name="Normal 6 2 4 2" xfId="202"/>
    <cellStyle name="Normal 6 2 5" xfId="203"/>
    <cellStyle name="Normal 6 3" xfId="204"/>
    <cellStyle name="Normal 6 3 2" xfId="205"/>
    <cellStyle name="Normal 6 3 2 2" xfId="206"/>
    <cellStyle name="Normal 6 4" xfId="207"/>
    <cellStyle name="Normal 6 4 2" xfId="208"/>
    <cellStyle name="Normal 6 5" xfId="209"/>
    <cellStyle name="Normal 6 5 2" xfId="210"/>
    <cellStyle name="Normal 6 6" xfId="211"/>
    <cellStyle name="Normal 6 6 2" xfId="212"/>
    <cellStyle name="Normal 6 7" xfId="213"/>
    <cellStyle name="Normal 6 7 2" xfId="214"/>
    <cellStyle name="Normal 6 8" xfId="215"/>
    <cellStyle name="Normal 6 9" xfId="216"/>
    <cellStyle name="Normal 7" xfId="217"/>
    <cellStyle name="Normal 7 2" xfId="218"/>
    <cellStyle name="Normal 7 2 2" xfId="219"/>
    <cellStyle name="Normal 7 3" xfId="220"/>
    <cellStyle name="Normal 7 3 2" xfId="221"/>
    <cellStyle name="Normal 7 4" xfId="222"/>
    <cellStyle name="Normal 7 4 2" xfId="223"/>
    <cellStyle name="Normal 7 5" xfId="224"/>
    <cellStyle name="Normal 8" xfId="225"/>
    <cellStyle name="Normal 8 2" xfId="226"/>
    <cellStyle name="Normal 8 2 2" xfId="227"/>
    <cellStyle name="Normal 8 3" xfId="228"/>
    <cellStyle name="Normal 8 3 2" xfId="229"/>
    <cellStyle name="Normal 8 4" xfId="230"/>
    <cellStyle name="Normal 8 4 2" xfId="231"/>
    <cellStyle name="Normal 8 5" xfId="232"/>
    <cellStyle name="Normal 9" xfId="233"/>
    <cellStyle name="Normal 9 2" xfId="234"/>
    <cellStyle name="Normal 9 2 2" xfId="235"/>
    <cellStyle name="Normal 9 3" xfId="236"/>
    <cellStyle name="Normal 9 3 2" xfId="237"/>
    <cellStyle name="Normal 9 4" xfId="238"/>
    <cellStyle name="Normal 9 4 2" xfId="239"/>
    <cellStyle name="Normal 9 5" xfId="240"/>
    <cellStyle name="Normal 9 5 2" xfId="241"/>
    <cellStyle name="Nota 2" xfId="242"/>
    <cellStyle name="Nota 2 2" xfId="243"/>
    <cellStyle name="Nota 3" xfId="244"/>
    <cellStyle name="Nota 3 2" xfId="245"/>
    <cellStyle name="Porcentagem 2" xfId="246"/>
    <cellStyle name="Porcentagem 2 2" xfId="247"/>
    <cellStyle name="Porcentagem 3" xfId="248"/>
    <cellStyle name="Porcentagem 3 2" xfId="249"/>
    <cellStyle name="Porcentagem 4" xfId="250"/>
    <cellStyle name="Porcentagem 4 2" xfId="251"/>
    <cellStyle name="Saída 2" xfId="252"/>
    <cellStyle name="Saída 2 2" xfId="253"/>
    <cellStyle name="Saída 3" xfId="254"/>
    <cellStyle name="Saída 3 2" xfId="255"/>
    <cellStyle name="Separador de milhares 2" xfId="256"/>
    <cellStyle name="Separador de milhares 2 2" xfId="257"/>
    <cellStyle name="Separador de milhares 2 2 2" xfId="258"/>
    <cellStyle name="Separador de milhares 2 2 3" xfId="259"/>
    <cellStyle name="Separador de milhares 2 3" xfId="260"/>
    <cellStyle name="Separador de milhares 2 4" xfId="261"/>
    <cellStyle name="Separador de milhares 2 4 2" xfId="262"/>
    <cellStyle name="Separador de milhares 3" xfId="263"/>
    <cellStyle name="Separador de milhares 3 2" xfId="264"/>
    <cellStyle name="Separador de milhares 3 2 2" xfId="265"/>
    <cellStyle name="Separador de milhares 3 2 3" xfId="266"/>
    <cellStyle name="Separador de milhares 3 3" xfId="267"/>
    <cellStyle name="Separador de milhares 3 4" xfId="268"/>
    <cellStyle name="Separador de milhares 4" xfId="269"/>
    <cellStyle name="Separador de milhares 4 2" xfId="270"/>
    <cellStyle name="Separador de milhares 4 2 2" xfId="271"/>
    <cellStyle name="Separador de milhares 4 2 2 2" xfId="272"/>
    <cellStyle name="Separador de milhares 4 2 3" xfId="273"/>
    <cellStyle name="Separador de milhares 4 2 3 2" xfId="274"/>
    <cellStyle name="Separador de milhares 4 2 4" xfId="275"/>
    <cellStyle name="Separador de milhares 4 2 4 2" xfId="276"/>
    <cellStyle name="Separador de milhares 4 2 5" xfId="277"/>
    <cellStyle name="Separador de milhares 4 3" xfId="278"/>
    <cellStyle name="Separador de milhares 4 4" xfId="279"/>
    <cellStyle name="Separador de milhares 4 4 2" xfId="280"/>
    <cellStyle name="Separador de milhares 4 5" xfId="281"/>
    <cellStyle name="Separador de milhares 4 5 2" xfId="282"/>
    <cellStyle name="Separador de milhares 4 6" xfId="283"/>
    <cellStyle name="Separador de milhares 4 6 2" xfId="284"/>
    <cellStyle name="Separador de milhares 4 7" xfId="285"/>
    <cellStyle name="Separador de milhares 5" xfId="286"/>
    <cellStyle name="Separador de milhares 5 2" xfId="287"/>
    <cellStyle name="Separador de milhares 5 2 2" xfId="288"/>
    <cellStyle name="Separador de milhares 5 2 2 2" xfId="289"/>
    <cellStyle name="Separador de milhares 5 2 3" xfId="290"/>
    <cellStyle name="Separador de milhares 5 2 3 2" xfId="291"/>
    <cellStyle name="Separador de milhares 5 2 4" xfId="292"/>
    <cellStyle name="Separador de milhares 5 2 4 2" xfId="293"/>
    <cellStyle name="Separador de milhares 5 2 5" xfId="294"/>
    <cellStyle name="Separador de milhares 5 3" xfId="295"/>
    <cellStyle name="Separador de milhares 5 4" xfId="296"/>
    <cellStyle name="TableStyleLight1" xfId="297"/>
    <cellStyle name="TableStyleLight1 2" xfId="298"/>
    <cellStyle name="TableStyleLight1 3" xfId="299"/>
    <cellStyle name="Texto de Aviso 2" xfId="300"/>
    <cellStyle name="Texto Explicativo 2" xfId="301"/>
    <cellStyle name="Texto Explicativo 2 2" xfId="302"/>
    <cellStyle name="Texto Explicativo 2 2 2" xfId="303"/>
    <cellStyle name="Texto Explicativo 2 3" xfId="304"/>
    <cellStyle name="Texto Explicativo 2 4" xfId="305"/>
    <cellStyle name="Texto Explicativo 2 4 2" xfId="306"/>
    <cellStyle name="Texto Explicativo 3" xfId="307"/>
    <cellStyle name="Texto Explicativo 3 2" xfId="308"/>
    <cellStyle name="Texto Explicativo 3 2 2" xfId="309"/>
    <cellStyle name="Título 1 2" xfId="310"/>
    <cellStyle name="Título 2 2" xfId="311"/>
    <cellStyle name="Título 3 2" xfId="312"/>
    <cellStyle name="Título 4 2" xfId="313"/>
    <cellStyle name="Título 5" xfId="314"/>
    <cellStyle name="Título 6" xfId="315"/>
    <cellStyle name="Total 2" xfId="316"/>
    <cellStyle name="Total 3" xfId="317"/>
    <cellStyle name="Vírgula" xfId="1" builtinId="3"/>
    <cellStyle name="Vírgula 10" xfId="318"/>
    <cellStyle name="Vírgula 11" xfId="319"/>
    <cellStyle name="Vírgula 11 2" xfId="320"/>
    <cellStyle name="Vírgula 12" xfId="321"/>
    <cellStyle name="Vírgula 13" xfId="322"/>
    <cellStyle name="Vírgula 14" xfId="323"/>
    <cellStyle name="Vírgula 15" xfId="324"/>
    <cellStyle name="Vírgula 15 2" xfId="325"/>
    <cellStyle name="Vírgula 16" xfId="326"/>
    <cellStyle name="Vírgula 16 2" xfId="327"/>
    <cellStyle name="Vírgula 17" xfId="328"/>
    <cellStyle name="Vírgula 18" xfId="329"/>
    <cellStyle name="Vírgula 2" xfId="330"/>
    <cellStyle name="Vírgula 2 10" xfId="331"/>
    <cellStyle name="Vírgula 2 11" xfId="332"/>
    <cellStyle name="Vírgula 2 2" xfId="333"/>
    <cellStyle name="Vírgula 2 2 2" xfId="334"/>
    <cellStyle name="Vírgula 2 2 2 2" xfId="335"/>
    <cellStyle name="Vírgula 2 2 2 3" xfId="336"/>
    <cellStyle name="Vírgula 2 2 3" xfId="337"/>
    <cellStyle name="Vírgula 2 2 4" xfId="338"/>
    <cellStyle name="Vírgula 2 3" xfId="339"/>
    <cellStyle name="Vírgula 2 3 2" xfId="340"/>
    <cellStyle name="Vírgula 2 3 2 2" xfId="341"/>
    <cellStyle name="Vírgula 2 3 3" xfId="342"/>
    <cellStyle name="Vírgula 2 3 3 2" xfId="343"/>
    <cellStyle name="Vírgula 2 3 4" xfId="344"/>
    <cellStyle name="Vírgula 2 3 4 2" xfId="345"/>
    <cellStyle name="Vírgula 2 3 5" xfId="346"/>
    <cellStyle name="Vírgula 2 4" xfId="347"/>
    <cellStyle name="Vírgula 2 5" xfId="348"/>
    <cellStyle name="Vírgula 2 5 2" xfId="349"/>
    <cellStyle name="Vírgula 2 6" xfId="350"/>
    <cellStyle name="Vírgula 2 6 2" xfId="351"/>
    <cellStyle name="Vírgula 2 7" xfId="352"/>
    <cellStyle name="Vírgula 2 7 2" xfId="353"/>
    <cellStyle name="Vírgula 2 8" xfId="354"/>
    <cellStyle name="Vírgula 2 8 2" xfId="355"/>
    <cellStyle name="Vírgula 2 9" xfId="356"/>
    <cellStyle name="Vírgula 3" xfId="357"/>
    <cellStyle name="Vírgula 3 2" xfId="358"/>
    <cellStyle name="Vírgula 3 2 2" xfId="359"/>
    <cellStyle name="Vírgula 3 2 2 2" xfId="360"/>
    <cellStyle name="Vírgula 3 2 3" xfId="361"/>
    <cellStyle name="Vírgula 3 2 3 2" xfId="362"/>
    <cellStyle name="Vírgula 3 2 4" xfId="363"/>
    <cellStyle name="Vírgula 3 2 4 2" xfId="364"/>
    <cellStyle name="Vírgula 3 2 5" xfId="365"/>
    <cellStyle name="Vírgula 3 3" xfId="366"/>
    <cellStyle name="Vírgula 3 3 2" xfId="367"/>
    <cellStyle name="Vírgula 3 3 2 2" xfId="368"/>
    <cellStyle name="Vírgula 3 4" xfId="369"/>
    <cellStyle name="Vírgula 3 4 2" xfId="370"/>
    <cellStyle name="Vírgula 3 5" xfId="371"/>
    <cellStyle name="Vírgula 3 5 2" xfId="372"/>
    <cellStyle name="Vírgula 3 6" xfId="373"/>
    <cellStyle name="Vírgula 3 6 2" xfId="374"/>
    <cellStyle name="Vírgula 3 7" xfId="375"/>
    <cellStyle name="Vírgula 3 7 2" xfId="376"/>
    <cellStyle name="Vírgula 3 8" xfId="377"/>
    <cellStyle name="Vírgula 3 8 2" xfId="378"/>
    <cellStyle name="Vírgula 3 9" xfId="379"/>
    <cellStyle name="Vírgula 4" xfId="380"/>
    <cellStyle name="Vírgula 4 2" xfId="381"/>
    <cellStyle name="Vírgula 4 2 2" xfId="382"/>
    <cellStyle name="Vírgula 4 2 2 2" xfId="383"/>
    <cellStyle name="Vírgula 4 2 3" xfId="384"/>
    <cellStyle name="Vírgula 4 2 3 2" xfId="385"/>
    <cellStyle name="Vírgula 4 2 4" xfId="386"/>
    <cellStyle name="Vírgula 4 2 4 2" xfId="387"/>
    <cellStyle name="Vírgula 4 2 5" xfId="388"/>
    <cellStyle name="Vírgula 4 3" xfId="389"/>
    <cellStyle name="Vírgula 4 4" xfId="390"/>
    <cellStyle name="Vírgula 4 4 2" xfId="391"/>
    <cellStyle name="Vírgula 4 5" xfId="392"/>
    <cellStyle name="Vírgula 4 5 2" xfId="393"/>
    <cellStyle name="Vírgula 4 6" xfId="394"/>
    <cellStyle name="Vírgula 4 6 2" xfId="395"/>
    <cellStyle name="Vírgula 4 7" xfId="396"/>
    <cellStyle name="Vírgula 5" xfId="397"/>
    <cellStyle name="Vírgula 5 2" xfId="398"/>
    <cellStyle name="Vírgula 5 3" xfId="399"/>
    <cellStyle name="Vírgula 5 3 2" xfId="400"/>
    <cellStyle name="Vírgula 5 4" xfId="401"/>
    <cellStyle name="Vírgula 5 4 2" xfId="402"/>
    <cellStyle name="Vírgula 5 5" xfId="403"/>
    <cellStyle name="Vírgula 5 5 2" xfId="404"/>
    <cellStyle name="Vírgula 5 6" xfId="405"/>
    <cellStyle name="Vírgula 6" xfId="406"/>
    <cellStyle name="Vírgula 6 2" xfId="407"/>
    <cellStyle name="Vírgula 6 3" xfId="408"/>
    <cellStyle name="Vírgula 6 3 2" xfId="409"/>
    <cellStyle name="Vírgula 6 4" xfId="410"/>
    <cellStyle name="Vírgula 6 4 2" xfId="411"/>
    <cellStyle name="Vírgula 6 5" xfId="412"/>
    <cellStyle name="Vírgula 6 5 2" xfId="413"/>
    <cellStyle name="Vírgula 6 6" xfId="414"/>
    <cellStyle name="Vírgula 7" xfId="415"/>
    <cellStyle name="Vírgula 7 2" xfId="416"/>
    <cellStyle name="Vírgula 7 2 2" xfId="417"/>
    <cellStyle name="Vírgula 7 3" xfId="418"/>
    <cellStyle name="Vírgula 7 3 2" xfId="419"/>
    <cellStyle name="Vírgula 7 4" xfId="420"/>
    <cellStyle name="Vírgula 7 4 2" xfId="421"/>
    <cellStyle name="Vírgula 7 5" xfId="422"/>
    <cellStyle name="Vírgula 8" xfId="423"/>
    <cellStyle name="Vírgula 8 2" xfId="424"/>
    <cellStyle name="Vírgula 8 2 2" xfId="425"/>
    <cellStyle name="Vírgula 8 3" xfId="426"/>
    <cellStyle name="Vírgula 8 3 2" xfId="427"/>
    <cellStyle name="Vírgula 8 4" xfId="428"/>
    <cellStyle name="Vírgula 8 4 2" xfId="429"/>
    <cellStyle name="Vírgula 8 5" xfId="430"/>
    <cellStyle name="Vírgula 9" xfId="431"/>
    <cellStyle name="Vírgula 9 2" xfId="4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E/UPAE%20ARRUDA/PRESTA&#199;&#195;O%20DE%20CONTAS/ARRUDA%202020/06.%20JUNHO%202020/131%20PCF%20EM%20EXC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SALDO DE ESTOQUE"/>
      <sheetName val="MEM.CÁLC.FP."/>
      <sheetName val="Turnover"/>
      <sheetName val="RPA"/>
      <sheetName val="TCE - ANEXO II - Preencher"/>
      <sheetName val="TCE - ANEXO II - Enviar"/>
      <sheetName val="TCE - ANEXO III - Preencher"/>
      <sheetName val="TCE - ANEXO III - Enviar"/>
      <sheetName val="TCE - ANEXO IV - Preencher"/>
      <sheetName val="TCE - ANEXO IV - Enviar"/>
      <sheetName val="TCE - ANEXO V - REC. Preencher"/>
      <sheetName val="TCE - ANEXO VI - DR - Enviar"/>
      <sheetName val="ANEXO VII - contratos"/>
      <sheetName val="TCE - ANEXO VIII - TA - Enviar"/>
      <sheetName val="RELAÇÃO DE DESPESAS PAGAS"/>
      <sheetName val="Plan1"/>
    </sheetNames>
    <sheetDataSet>
      <sheetData sheetId="0">
        <row r="3">
          <cell r="B3" t="str">
            <v xml:space="preserve"> 1.4. Benefícios</v>
          </cell>
          <cell r="P3" t="str">
            <v>UPAE ARRUDA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U4" t="str">
            <v>S</v>
          </cell>
          <cell r="Y4" t="str">
            <v>ATIVOS</v>
          </cell>
          <cell r="Z4" t="str">
            <v>JANEIRO</v>
          </cell>
          <cell r="AK4" t="str">
            <v>Transferência Entre Contas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Y5" t="str">
            <v>JOVEM</v>
          </cell>
          <cell r="Z5" t="str">
            <v>FEVEREIRO</v>
          </cell>
          <cell r="AK5" t="str">
            <v>Débito Bloqueio Judicial</v>
          </cell>
        </row>
        <row r="6">
          <cell r="B6" t="str">
            <v xml:space="preserve"> 2.3. Dietas Industrializadas </v>
          </cell>
          <cell r="D6">
            <v>43891</v>
          </cell>
          <cell r="Z6" t="str">
            <v>MARÇO</v>
          </cell>
          <cell r="AK6" t="str">
            <v>Outros Débitos (enviar nota explicativa)</v>
          </cell>
        </row>
        <row r="7">
          <cell r="B7" t="str">
            <v xml:space="preserve"> 2.4. Gases Medicinais </v>
          </cell>
          <cell r="D7">
            <v>43922</v>
          </cell>
          <cell r="Z7" t="str">
            <v>ABRIL</v>
          </cell>
          <cell r="AK7" t="str">
            <v>Impostos (Fgts / Inss / IR / PIS)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Z8" t="str">
            <v>MAIO</v>
          </cell>
          <cell r="AK8" t="str">
            <v>Folha de Pagamento</v>
          </cell>
        </row>
        <row r="9">
          <cell r="B9" t="str">
            <v xml:space="preserve"> 2.6. Material de uso odontológico </v>
          </cell>
          <cell r="D9">
            <v>43983</v>
          </cell>
          <cell r="Z9" t="str">
            <v>JUNHO</v>
          </cell>
          <cell r="AK9" t="str">
            <v>Aplicações Financeiras</v>
          </cell>
        </row>
        <row r="10">
          <cell r="B10" t="str">
            <v xml:space="preserve"> 2.7. Material laboratorial </v>
          </cell>
          <cell r="D10">
            <v>44013</v>
          </cell>
          <cell r="Z10" t="str">
            <v>JULHO</v>
          </cell>
          <cell r="AK10" t="str">
            <v>Saque (Fundo Fixo)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Z11" t="str">
            <v>AGOSTO</v>
          </cell>
          <cell r="AK11" t="str">
            <v xml:space="preserve"> 1.4. Benefícios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Z12" t="str">
            <v>SETEMBRO</v>
          </cell>
          <cell r="AK12" t="str">
            <v xml:space="preserve"> 2.1. Materiais Descartáveis/Materiais de Penso </v>
          </cell>
        </row>
        <row r="13">
          <cell r="B13" t="str">
            <v xml:space="preserve"> 3.2. Material/Gêneros Alimentícios </v>
          </cell>
          <cell r="D13">
            <v>44105</v>
          </cell>
          <cell r="Z13" t="str">
            <v>OUTUBRO</v>
          </cell>
          <cell r="AK13" t="str">
            <v xml:space="preserve"> 2.2. Medicamentos </v>
          </cell>
        </row>
        <row r="14">
          <cell r="B14" t="str">
            <v xml:space="preserve"> 3.3. Material Expediente </v>
          </cell>
          <cell r="D14">
            <v>44136</v>
          </cell>
          <cell r="Z14" t="str">
            <v>NOVEMBRO</v>
          </cell>
          <cell r="AK14" t="str">
            <v xml:space="preserve"> 2.3. Dietas Industrializadas </v>
          </cell>
        </row>
        <row r="15">
          <cell r="B15" t="str">
            <v xml:space="preserve"> 3.4. Combustível </v>
          </cell>
          <cell r="D15">
            <v>44166</v>
          </cell>
          <cell r="Z15" t="str">
            <v>DEZEMBRO</v>
          </cell>
          <cell r="AK15" t="str">
            <v xml:space="preserve"> 2.4. Gases Medicinais </v>
          </cell>
        </row>
        <row r="16">
          <cell r="B16" t="str">
            <v xml:space="preserve">3.5. GLP </v>
          </cell>
          <cell r="D16">
            <v>44197</v>
          </cell>
          <cell r="AK16" t="str">
            <v xml:space="preserve"> 2.5. OPME (Orteses, Próteses e Materiais Especiais) </v>
          </cell>
        </row>
        <row r="17">
          <cell r="B17" t="str">
            <v xml:space="preserve">3.6.1. Manutenção de Bem Imóvel </v>
          </cell>
          <cell r="D17">
            <v>44228</v>
          </cell>
          <cell r="AK17" t="str">
            <v xml:space="preserve"> 2.6. Material de uso odontológico </v>
          </cell>
        </row>
        <row r="18">
          <cell r="B18" t="str">
            <v xml:space="preserve">3.6.2.1. Suprimentos de Informática </v>
          </cell>
          <cell r="D18">
            <v>44256</v>
          </cell>
          <cell r="AK18" t="str">
            <v xml:space="preserve"> 2.7. Material laboratorial </v>
          </cell>
        </row>
        <row r="19">
          <cell r="B19" t="str">
            <v xml:space="preserve">3.6.2.2.1. Lubrificantes Veiculares </v>
          </cell>
          <cell r="D19">
            <v>44287</v>
          </cell>
          <cell r="AK19" t="str">
            <v xml:space="preserve"> 2.8. Outras Despesas com Insumos Assistenciais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AK20" t="str">
            <v xml:space="preserve"> 3.1. Material de Higienização e Limpeza </v>
          </cell>
        </row>
        <row r="21">
          <cell r="B21" t="str">
            <v xml:space="preserve">3.6.2.3. Equipamento Médico-Hospitalar </v>
          </cell>
          <cell r="D21">
            <v>44348</v>
          </cell>
          <cell r="AK21" t="str">
            <v xml:space="preserve"> 3.2. Material/Gêneros Alimentícios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AK22" t="str">
            <v xml:space="preserve"> 3.3. Material Expediente </v>
          </cell>
        </row>
        <row r="23">
          <cell r="B23" t="str">
            <v xml:space="preserve">3.7. Tecidos, Fardamentos e EPI </v>
          </cell>
          <cell r="D23">
            <v>44409</v>
          </cell>
          <cell r="AK23" t="str">
            <v xml:space="preserve"> 3.4. Combustível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AK24" t="str">
            <v xml:space="preserve">3.5. GLP </v>
          </cell>
        </row>
        <row r="25">
          <cell r="B25" t="str">
            <v>4.1. Seguros (Imóvel e veículos)</v>
          </cell>
          <cell r="D25">
            <v>44470</v>
          </cell>
          <cell r="AK25" t="str">
            <v xml:space="preserve">3.6.1. Manutenção de Bem Imóvel </v>
          </cell>
        </row>
        <row r="26">
          <cell r="B26" t="str">
            <v>4.2.1. Taxas</v>
          </cell>
          <cell r="D26">
            <v>44501</v>
          </cell>
          <cell r="AK26" t="str">
            <v xml:space="preserve">3.6.2.1. Suprimentos de Informática </v>
          </cell>
        </row>
        <row r="27">
          <cell r="B27" t="str">
            <v>4.2.2. Contribuições</v>
          </cell>
          <cell r="D27">
            <v>44531</v>
          </cell>
          <cell r="AK27" t="str">
            <v xml:space="preserve">3.6.2.2.1. Lubrificantes Veiculares </v>
          </cell>
        </row>
        <row r="28">
          <cell r="B28" t="str">
            <v>4.3.1. Taxa de Manutenção de Conta</v>
          </cell>
          <cell r="D28">
            <v>44562</v>
          </cell>
          <cell r="AK28" t="str">
            <v xml:space="preserve">3.6.2.2.2. Outros Materiais de Manutenção de Veículos </v>
          </cell>
        </row>
        <row r="29">
          <cell r="B29" t="str">
            <v>4.3.2. Tarifas</v>
          </cell>
          <cell r="D29">
            <v>44593</v>
          </cell>
          <cell r="AK29" t="str">
            <v xml:space="preserve">3.6.2.3. Equipamento Médico-Hospitalar </v>
          </cell>
        </row>
        <row r="30">
          <cell r="B30" t="str">
            <v>5.1.1. Telefonia Móvel</v>
          </cell>
          <cell r="D30">
            <v>44621</v>
          </cell>
          <cell r="AK30" t="str">
            <v xml:space="preserve">3.6.2.4. Outros Materiais de Manutenção de Bem Móvel </v>
          </cell>
        </row>
        <row r="31">
          <cell r="B31" t="str">
            <v>5.1.2. Telefonia Fixa/Internet</v>
          </cell>
          <cell r="D31">
            <v>44652</v>
          </cell>
          <cell r="AK31" t="str">
            <v xml:space="preserve">3.7. Tecidos, Fardamentos e EPI </v>
          </cell>
        </row>
        <row r="32">
          <cell r="B32" t="str">
            <v>5.2. Água</v>
          </cell>
          <cell r="D32">
            <v>44682</v>
          </cell>
          <cell r="AK32" t="str">
            <v xml:space="preserve">3.8. Outras Despesas com Materiais Diversos </v>
          </cell>
        </row>
        <row r="33">
          <cell r="B33" t="str">
            <v>5.3. Energia Elétrica</v>
          </cell>
          <cell r="D33">
            <v>44713</v>
          </cell>
          <cell r="AK33" t="str">
            <v>4.1. Seguros (Imóvel e veículos)</v>
          </cell>
        </row>
        <row r="34">
          <cell r="B34" t="str">
            <v>5.4.1. Locação de Imóvel (Pessoa Física)</v>
          </cell>
          <cell r="D34">
            <v>44743</v>
          </cell>
          <cell r="AK34" t="str">
            <v>4.2.1. Taxas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AK35" t="str">
            <v>4.2.2. Contribuições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AK36" t="str">
            <v>4.3.1. Taxa de Manutenção de Conta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AK37" t="str">
            <v>4.3.2. Tarifas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AK38" t="str">
            <v>5.1.1. Telefonia Móvel</v>
          </cell>
        </row>
        <row r="39">
          <cell r="B39" t="str">
            <v>5.6. Serviços Judiciais e Cartoriais</v>
          </cell>
          <cell r="D39">
            <v>44896</v>
          </cell>
          <cell r="AK39" t="str">
            <v>5.1.2. Telefonia Fixa/Internet</v>
          </cell>
        </row>
        <row r="40">
          <cell r="B40" t="str">
            <v>5.7.1. Outras Despesas Gerais (Pessoa Física)</v>
          </cell>
          <cell r="D40">
            <v>44927</v>
          </cell>
          <cell r="AK40" t="str">
            <v>5.2. Água</v>
          </cell>
        </row>
        <row r="41">
          <cell r="B41" t="str">
            <v>5.7.2. Outras Despesas Gerais (Pessoa Juridica)</v>
          </cell>
          <cell r="D41">
            <v>44958</v>
          </cell>
          <cell r="AK41" t="str">
            <v>5.3. Energia Elétrica</v>
          </cell>
        </row>
        <row r="42">
          <cell r="B42" t="str">
            <v>6.1.1.1. Médicos</v>
          </cell>
          <cell r="D42">
            <v>44986</v>
          </cell>
          <cell r="AK42" t="str">
            <v>5.4.1. Locação de Imóvel (Pessoa Física)</v>
          </cell>
        </row>
        <row r="43">
          <cell r="B43" t="str">
            <v>6.1.1.2. Outros profissionais de saúde</v>
          </cell>
          <cell r="D43">
            <v>45017</v>
          </cell>
          <cell r="AK43" t="str">
            <v>5.4.2. Locação de Máquinas e Equipamentos (Pessoa Jurídica)</v>
          </cell>
        </row>
        <row r="44">
          <cell r="B44" t="str">
            <v>6.1.1.3. Laboratório</v>
          </cell>
          <cell r="D44">
            <v>45047</v>
          </cell>
          <cell r="AK44" t="str">
            <v>5.4.3. Locação de Equipamentos Médico-Hospitalares (Pessoa Jurídica)</v>
          </cell>
        </row>
        <row r="45">
          <cell r="B45" t="str">
            <v>6.1.1.4. Alimentação/Dietas</v>
          </cell>
          <cell r="D45">
            <v>45078</v>
          </cell>
          <cell r="AK45" t="str">
            <v>5.4.4. Locação de Veículos Automotores (Pessoa Jurídica) (Exceto Ambulância)</v>
          </cell>
        </row>
        <row r="46">
          <cell r="B46" t="str">
            <v>6.1.1.5. Locação de Ambulâncias</v>
          </cell>
          <cell r="D46">
            <v>45108</v>
          </cell>
          <cell r="AK46" t="str">
            <v>5.5. Serviço Gráficos, de Encadernação e de Emolduração</v>
          </cell>
        </row>
        <row r="47">
          <cell r="B47" t="str">
            <v>6.1.1.6. Outras Pessoas Jurídicas</v>
          </cell>
          <cell r="D47">
            <v>45139</v>
          </cell>
          <cell r="AK47" t="str">
            <v>5.6. Serviços Judiciais e Cartoriais</v>
          </cell>
        </row>
        <row r="48">
          <cell r="B48" t="str">
            <v>6.1.2.1. Médicos</v>
          </cell>
          <cell r="D48">
            <v>45170</v>
          </cell>
          <cell r="AK48" t="str">
            <v>5.7.1. Outras Despesas Gerais (Pessoa Física)</v>
          </cell>
        </row>
        <row r="49">
          <cell r="B49" t="str">
            <v>6.1.2.2. Outros profissionais de saúde</v>
          </cell>
          <cell r="D49">
            <v>45200</v>
          </cell>
          <cell r="AK49" t="str">
            <v>5.7.2. Outras Despesas Gerais (Pessoa Juridica)</v>
          </cell>
        </row>
        <row r="50">
          <cell r="B50" t="str">
            <v>6.1.2.3. Farmacêutico</v>
          </cell>
          <cell r="D50">
            <v>45231</v>
          </cell>
          <cell r="AK50" t="str">
            <v>6.1.1.1. Médicos</v>
          </cell>
        </row>
        <row r="51">
          <cell r="B51" t="str">
            <v>6.1.3.1. Médicos</v>
          </cell>
          <cell r="D51">
            <v>45261</v>
          </cell>
          <cell r="AK51" t="str">
            <v>6.1.1.2. Outros profissionais de saúde</v>
          </cell>
        </row>
        <row r="52">
          <cell r="B52" t="str">
            <v>6.1.3.2. Outros profissionais de saúde</v>
          </cell>
          <cell r="D52">
            <v>45292</v>
          </cell>
          <cell r="AK52" t="str">
            <v>6.1.1.3. Laboratório</v>
          </cell>
        </row>
        <row r="53">
          <cell r="B53" t="str">
            <v>6.2.1. Pessoa Jurídica</v>
          </cell>
          <cell r="D53">
            <v>45323</v>
          </cell>
          <cell r="AK53" t="str">
            <v>6.1.1.4. Alimentação/Dietas</v>
          </cell>
        </row>
        <row r="54">
          <cell r="B54" t="str">
            <v>6.2.2. Pessoa Física</v>
          </cell>
          <cell r="D54">
            <v>45352</v>
          </cell>
          <cell r="AK54" t="str">
            <v>6.1.1.5. Locação de Ambulâncias</v>
          </cell>
        </row>
        <row r="55">
          <cell r="B55" t="str">
            <v>6.2.3. Cooperativas</v>
          </cell>
          <cell r="D55">
            <v>45383</v>
          </cell>
          <cell r="AK55" t="str">
            <v>6.1.1.6. Outras Pessoas Jurídicas</v>
          </cell>
        </row>
        <row r="56">
          <cell r="B56" t="str">
            <v>6.3.1.1.1. Lavanderia</v>
          </cell>
          <cell r="D56">
            <v>45413</v>
          </cell>
          <cell r="AK56" t="str">
            <v>6.1.2.1. Médicos</v>
          </cell>
        </row>
        <row r="57">
          <cell r="B57" t="str">
            <v>6.3.1.1.2.Serviços de Cozinha e Copeira</v>
          </cell>
          <cell r="D57">
            <v>45444</v>
          </cell>
          <cell r="AK57" t="str">
            <v>6.1.2.2. Outros profissionais de saúde</v>
          </cell>
        </row>
        <row r="58">
          <cell r="B58" t="str">
            <v>6.3.1.1.3. Outros Serviços Domésticos</v>
          </cell>
          <cell r="D58">
            <v>45474</v>
          </cell>
          <cell r="AK58" t="str">
            <v>6.1.2.3. Farmacêutico</v>
          </cell>
        </row>
        <row r="59">
          <cell r="B59" t="str">
            <v>6.3.1.2. Coleta de Lixo Hospitalar</v>
          </cell>
          <cell r="D59">
            <v>45505</v>
          </cell>
          <cell r="AK59" t="str">
            <v>6.1.3.1.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AK60" t="str">
            <v>6.1.3.2. Outros profissionais de saúde</v>
          </cell>
        </row>
        <row r="61">
          <cell r="B61" t="str">
            <v>6.3.1.4. Vigilância</v>
          </cell>
          <cell r="D61">
            <v>45566</v>
          </cell>
          <cell r="AK61" t="str">
            <v>6.2.1. Pessoa Jurídica</v>
          </cell>
        </row>
        <row r="62">
          <cell r="B62" t="str">
            <v>6.3.1.5. Consultorias e Treinamentos</v>
          </cell>
          <cell r="D62">
            <v>45597</v>
          </cell>
          <cell r="AK62" t="str">
            <v>6.2.2. Pessoa Física</v>
          </cell>
        </row>
        <row r="63">
          <cell r="B63" t="str">
            <v>6.3.1.6. Serviços Técnicos Profissionais</v>
          </cell>
          <cell r="D63">
            <v>45627</v>
          </cell>
          <cell r="AK63" t="str">
            <v>6.2.3. Cooperativas</v>
          </cell>
        </row>
        <row r="64">
          <cell r="B64" t="str">
            <v>6.3.1.7. Dedetização</v>
          </cell>
          <cell r="D64">
            <v>45658</v>
          </cell>
          <cell r="AK64" t="str">
            <v>6.3.1.1.1. Lavanderia</v>
          </cell>
        </row>
        <row r="65">
          <cell r="B65" t="str">
            <v>6.3.1.8. Limpeza</v>
          </cell>
          <cell r="D65">
            <v>45689</v>
          </cell>
          <cell r="AK65" t="str">
            <v>6.3.1.1.2.Serviços de Cozinha e Copeira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6.3.1.1.3. Outros Serviços Domésticos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6.3.1.2. Coleta de Lixo Hospitalar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6.3.1.3. Manutenção/Aluguel/Uso de Sistemas ou Softwares</v>
          </cell>
        </row>
        <row r="69">
          <cell r="B69" t="str">
            <v>6.3.2.3. Outros Serviços</v>
          </cell>
          <cell r="D69">
            <v>45809</v>
          </cell>
          <cell r="AK69" t="str">
            <v>6.3.1.4. Vigilância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6.3.1.5. Consultorias e Treinamentos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6.3.1.6. Serviços Técnicos Profissionais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6.3.1.7. Dedetização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6.3.1.8. Limpeza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6.3.1.9. Outras Pessoas Jurídicas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6.3.2.1. Técnico Profissional (Nível Superior)</v>
          </cell>
        </row>
        <row r="76">
          <cell r="B76" t="str">
            <v>7.2.1.2. Equipamentos de Informática</v>
          </cell>
          <cell r="AK76" t="str">
            <v>6.3.2.2. Apoio Administrativo, Técnico e Operacional</v>
          </cell>
        </row>
        <row r="77">
          <cell r="B77" t="str">
            <v>7.2.1.3. Engenharia Clínica</v>
          </cell>
          <cell r="AK77" t="str">
            <v>6.3.2.3. Outros Serviços</v>
          </cell>
        </row>
        <row r="78">
          <cell r="B78" t="str">
            <v>7.2.1.4. Outros Reparos e Manutenção de Máquinas e Equipamentos</v>
          </cell>
          <cell r="AK78" t="str">
            <v>7.1.1.1. Equipamentos Médico-Hospitalar</v>
          </cell>
        </row>
        <row r="79">
          <cell r="B79" t="str">
            <v>7.2.2. Reparo e Manutenção de Bens Imóveis</v>
          </cell>
          <cell r="AK79" t="str">
            <v>7.1.1.2. Equipamentos de Informática</v>
          </cell>
        </row>
        <row r="80">
          <cell r="B80" t="str">
            <v>7.2.3. Reparo e Manutenção de Veículos</v>
          </cell>
          <cell r="AK80" t="str">
            <v>7.1.1.3. Outros Reparos e Manutenção de Equipamentos</v>
          </cell>
        </row>
        <row r="81">
          <cell r="B81" t="str">
            <v>7.2.4. Reparo e Manutenção de Bens Móveis de Outras Naturezas</v>
          </cell>
          <cell r="AK81" t="str">
            <v>7.1.2. Reparo e Manutenção de Bens Móveis de Outras Naturezas</v>
          </cell>
        </row>
        <row r="82">
          <cell r="B82" t="str">
            <v>8.1. Equipamentos</v>
          </cell>
          <cell r="AK82" t="str">
            <v>7.1.3. Reparo e Manutenção de Bens Imóveis</v>
          </cell>
        </row>
        <row r="83">
          <cell r="B83" t="str">
            <v>8.2. Móveis e Utensílios</v>
          </cell>
          <cell r="AK83" t="str">
            <v>7.2.1.1. Equipamentos Médico-Hospitalar</v>
          </cell>
        </row>
        <row r="84">
          <cell r="B84" t="str">
            <v>8.3. Obras e Construções</v>
          </cell>
          <cell r="AK84" t="str">
            <v>7.2.1.2. Equipamentos de Informática</v>
          </cell>
        </row>
        <row r="85">
          <cell r="B85" t="str">
            <v>8.4. Outras despesas Investimentos</v>
          </cell>
          <cell r="AK85" t="str">
            <v>7.2.1.3. Engenharia Clínica</v>
          </cell>
        </row>
        <row r="86">
          <cell r="B86" t="str">
            <v>9.1 EQUIPAMENTOS</v>
          </cell>
          <cell r="AK86" t="str">
            <v>7.2.1.4. Outros Reparos e Manutenção de Máquinas e Equipamentos</v>
          </cell>
        </row>
        <row r="87">
          <cell r="B87" t="str">
            <v>9.2 MÓVEIS E UTENSÍLIOS</v>
          </cell>
          <cell r="AK87" t="str">
            <v>7.2.2. Reparo e Manutenção de Bens Imóveis</v>
          </cell>
        </row>
        <row r="88">
          <cell r="B88" t="str">
            <v>9.3 OBRAS E CONSTRUÇÕES</v>
          </cell>
          <cell r="AK88" t="str">
            <v>7.2.3. Reparo e Manutenção de Veículos</v>
          </cell>
        </row>
        <row r="89">
          <cell r="B89" t="str">
            <v>9.4 VEÍCULOS</v>
          </cell>
          <cell r="AK89" t="str">
            <v>7.2.4. Reparo e Manutenção de Bens Móveis de Outras Naturezas</v>
          </cell>
        </row>
        <row r="90">
          <cell r="B90" t="str">
            <v>9.5 OUTRAS DESPESAS COM INVESTIMENTOS</v>
          </cell>
          <cell r="AK90" t="str">
            <v>8.1. Equipamentos</v>
          </cell>
        </row>
        <row r="91">
          <cell r="B91" t="str">
            <v>10. Despesas com Ensino e Pesquisa</v>
          </cell>
          <cell r="AK91" t="str">
            <v>8.2. Móveis e Utensílios</v>
          </cell>
        </row>
        <row r="92">
          <cell r="B92" t="str">
            <v>11. Despesa(s) de Competência(s) Anterior(es)</v>
          </cell>
          <cell r="AK92" t="str">
            <v>8.3. Obras e Construções</v>
          </cell>
        </row>
        <row r="93">
          <cell r="B93" t="str">
            <v>11.2.1. Materiais Descartáveis/Materiais de Penso</v>
          </cell>
          <cell r="AK93" t="str">
            <v>8.4. Outras despesas Investimentos</v>
          </cell>
        </row>
        <row r="94">
          <cell r="B94" t="str">
            <v>11.2.2. Medicamentos</v>
          </cell>
          <cell r="AK94" t="str">
            <v>9.1 EQUIPAMENTOS</v>
          </cell>
        </row>
        <row r="95">
          <cell r="B95" t="str">
            <v>11.2.3. Dietas Industrializadas</v>
          </cell>
          <cell r="AK95" t="str">
            <v>9.2 MÓVEIS E UTENSÍLIOS</v>
          </cell>
        </row>
        <row r="96">
          <cell r="B96" t="str">
            <v>11.2.4. Gases Medicinais</v>
          </cell>
          <cell r="AK96" t="str">
            <v>9.3 OBRAS E CONSTRUÇÕES</v>
          </cell>
        </row>
        <row r="97">
          <cell r="B97" t="str">
            <v>11.2.5. OPME (Orteses, Próteses e Materiais Especiais)</v>
          </cell>
          <cell r="AK97" t="str">
            <v>9.4 VEÍCULOS</v>
          </cell>
        </row>
        <row r="98">
          <cell r="B98" t="str">
            <v>11.2.6. Material de uso odontológico</v>
          </cell>
          <cell r="AK98" t="str">
            <v>9.5 OUTRAS DESPESAS COM INVESTIMENTOS</v>
          </cell>
        </row>
        <row r="99">
          <cell r="B99" t="str">
            <v>11.2.7. Material laboratorial</v>
          </cell>
          <cell r="AK99" t="str">
            <v>10. Despesas com Ensino e Pesquisa</v>
          </cell>
        </row>
        <row r="100">
          <cell r="B100" t="str">
            <v>11.2.8. Outras Despesas com Insumos Assistenciais</v>
          </cell>
          <cell r="AK100" t="str">
            <v>11. Despesa(s) de Competência(s) Anterior(es)</v>
          </cell>
        </row>
        <row r="101">
          <cell r="B101" t="str">
            <v>11.3.1. Material de Higienização e Limpeza</v>
          </cell>
          <cell r="AK101" t="str">
            <v>11.2.1. Materiais Descartáveis/Materiais de Penso</v>
          </cell>
        </row>
        <row r="102">
          <cell r="B102" t="str">
            <v>11.3.2. Material/Gêneros Alimentícios</v>
          </cell>
          <cell r="AK102" t="str">
            <v>11.2.2. Medicamentos</v>
          </cell>
        </row>
        <row r="103">
          <cell r="B103" t="str">
            <v>11.3.3. Material Expediente</v>
          </cell>
          <cell r="AK103" t="str">
            <v>11.2.3. Dietas Industrializadas</v>
          </cell>
        </row>
        <row r="104">
          <cell r="B104" t="str">
            <v>11.3.4. Combustível</v>
          </cell>
          <cell r="AK104" t="str">
            <v>11.2.4. Gases Medicinais</v>
          </cell>
        </row>
        <row r="105">
          <cell r="B105" t="str">
            <v>11.3.5. GLP</v>
          </cell>
          <cell r="AK105" t="str">
            <v>11.2.5. OPME (Orteses, Próteses e Materiais Especiais)</v>
          </cell>
        </row>
        <row r="106">
          <cell r="B106" t="str">
            <v>11.3.6.1. Manurtenção de Bem Imóvel</v>
          </cell>
          <cell r="AK106" t="str">
            <v>11.2.6. Material de uso odontológico</v>
          </cell>
        </row>
        <row r="107">
          <cell r="B107" t="str">
            <v>11.3.6.2.1. Equipamentos de Informática</v>
          </cell>
          <cell r="AK107" t="str">
            <v>11.2.7. Material laboratorial</v>
          </cell>
        </row>
        <row r="108">
          <cell r="B108" t="str">
            <v>11.3.6.2.2.1. Lubrificantes Veiculares</v>
          </cell>
          <cell r="AK108" t="str">
            <v>11.2.8. Outras Despesas com Insumos Assistenciais</v>
          </cell>
        </row>
        <row r="109">
          <cell r="B109" t="str">
            <v>11.3.6.2.2.2. Outros Materiais de Manutenção de Veículos</v>
          </cell>
          <cell r="AK109" t="str">
            <v>11.3.1. Material de Higienização e Limpeza</v>
          </cell>
        </row>
        <row r="110">
          <cell r="B110" t="str">
            <v>11.3.6.2.3. Equipamento Médico-Hospitalar</v>
          </cell>
          <cell r="AK110" t="str">
            <v>11.3.2. Material/Gêneros Alimentícios</v>
          </cell>
        </row>
        <row r="111">
          <cell r="B111" t="str">
            <v>11.3.6.2.4. Outros materiais de Manutenção de Bem Móvel</v>
          </cell>
          <cell r="AK111" t="str">
            <v>11.3.3. Material Expediente</v>
          </cell>
        </row>
        <row r="112">
          <cell r="B112" t="str">
            <v>11.3.7. Tecidos, Fardamentos e EPI</v>
          </cell>
          <cell r="AK112" t="str">
            <v>11.3.4. Combustível</v>
          </cell>
        </row>
        <row r="113">
          <cell r="B113" t="str">
            <v>11.3.8. Outras Despesas com Materiais Diversos</v>
          </cell>
          <cell r="AK113" t="str">
            <v>11.3.5. GLP</v>
          </cell>
        </row>
        <row r="114">
          <cell r="B114" t="str">
            <v>11.4.1. Seguros (Imóvel e veículos)</v>
          </cell>
          <cell r="AK114" t="str">
            <v>11.3.6.1. Manurtenção de Bem Imóvel</v>
          </cell>
        </row>
        <row r="115">
          <cell r="B115" t="str">
            <v>11.4.2.1. Taxas</v>
          </cell>
          <cell r="AK115" t="str">
            <v>11.3.6.2.1. Equipamentos de Informática</v>
          </cell>
        </row>
        <row r="116">
          <cell r="B116" t="str">
            <v>11.4.2.2. Contribuições</v>
          </cell>
          <cell r="AK116" t="str">
            <v>11.3.6.2.2.1. Lubrificantes Veiculares</v>
          </cell>
        </row>
        <row r="117">
          <cell r="B117" t="str">
            <v>11.4.3.1. Taxa de Manutenção de Conta</v>
          </cell>
          <cell r="AK117" t="str">
            <v>11.3.6.2.2.2. Outros Materiais de Manutenção de Veículos</v>
          </cell>
        </row>
        <row r="118">
          <cell r="B118" t="str">
            <v>11.4.3.2. Tarifas</v>
          </cell>
          <cell r="AK118" t="str">
            <v>11.3.6.2.3. Equipamento Médico-Hospitalar</v>
          </cell>
        </row>
        <row r="119">
          <cell r="B119" t="str">
            <v>11.5.1.1. Telefonia Móvel</v>
          </cell>
          <cell r="AK119" t="str">
            <v>11.3.6.2.4. Outros materiais de Manutenção de Bem Móvel</v>
          </cell>
        </row>
        <row r="120">
          <cell r="B120" t="str">
            <v>11.5.1.2. Telefonia Fixa/Internet</v>
          </cell>
          <cell r="AK120" t="str">
            <v>11.3.7. Tecidos, Fardamentos e EPI</v>
          </cell>
        </row>
        <row r="121">
          <cell r="B121" t="str">
            <v>11.5.2. Água</v>
          </cell>
          <cell r="AK121" t="str">
            <v>11.3.8. Outras Despesas com Materiais Diversos</v>
          </cell>
        </row>
        <row r="122">
          <cell r="B122" t="str">
            <v>11.5.3. Energia Elétrica</v>
          </cell>
          <cell r="AK122" t="str">
            <v>11.4.1. Seguros (Imóvel e veículos)</v>
          </cell>
        </row>
        <row r="123">
          <cell r="B123" t="str">
            <v>11.5.4.1. Locação de Imóvel (Pessoa Física)</v>
          </cell>
          <cell r="AK123" t="str">
            <v>11.4.2.1. Taxas</v>
          </cell>
        </row>
        <row r="124">
          <cell r="B124" t="str">
            <v>11.5.4.2. Locação de Máquinas e Equipamentos (Pessoa Jurídica)</v>
          </cell>
          <cell r="AK124" t="str">
            <v>11.4.2.2. Contribuições</v>
          </cell>
        </row>
        <row r="125">
          <cell r="B125" t="str">
            <v>11.5.4.3. Locação de Equipamentos Médico-Hospitalares (Pessoa Jurídica)</v>
          </cell>
          <cell r="AK125" t="str">
            <v>11.4.3.1. Taxa de Manutenção de Conta</v>
          </cell>
        </row>
        <row r="126">
          <cell r="B126" t="str">
            <v>11.5.4.4. Locação de Veículos Automotores (Pessoa Jurídica) (Exceto Ambulância)</v>
          </cell>
          <cell r="AK126" t="str">
            <v>11.4.3.2. Tarifas</v>
          </cell>
        </row>
        <row r="127">
          <cell r="B127" t="str">
            <v>11.5.5. Serviço Gráficos, de Encadernação e de Emolduração</v>
          </cell>
          <cell r="AK127" t="str">
            <v>11.5.1.1. Telefonia Móvel</v>
          </cell>
        </row>
        <row r="128">
          <cell r="B128" t="str">
            <v>11.5.6. Serviços Judiciais e Cartoriais</v>
          </cell>
          <cell r="AK128" t="str">
            <v>11.5.1.2. Telefonia Fixa/Internet</v>
          </cell>
        </row>
        <row r="129">
          <cell r="B129" t="str">
            <v>11.5.7.1. Outras Despesas Gerais (Pessoa Física)</v>
          </cell>
          <cell r="AK129" t="str">
            <v>11.5.2. Água</v>
          </cell>
        </row>
        <row r="130">
          <cell r="B130" t="str">
            <v>11.5.7.2. Outras Despesas Gerais (Pessoa Juridica)</v>
          </cell>
          <cell r="AK130" t="str">
            <v>11.5.3. Energia Elétrica</v>
          </cell>
        </row>
        <row r="131">
          <cell r="B131" t="str">
            <v>11.6.1.1.1. Médicos</v>
          </cell>
          <cell r="AK131" t="str">
            <v>11.5.4.1. Locação de Imóvel (Pessoa Física)</v>
          </cell>
        </row>
        <row r="132">
          <cell r="B132" t="str">
            <v>11.6.1.1.2. Outros profissionais de saúde</v>
          </cell>
          <cell r="AK132" t="str">
            <v>11.5.4.2. Locação de Máquinas e Equipamentos (Pessoa Jurídica)</v>
          </cell>
        </row>
        <row r="133">
          <cell r="B133" t="str">
            <v>11.6.1.1.3. Laboratório</v>
          </cell>
          <cell r="AK133" t="str">
            <v>11.5.4.3. Locação de Equipamentos Médico-Hospitalares (Pessoa Jurídica)</v>
          </cell>
        </row>
        <row r="134">
          <cell r="B134" t="str">
            <v>11.6.1.1.4. Alimentação/Dietas</v>
          </cell>
          <cell r="AK134" t="str">
            <v>11.5.4.4. Locação de Veículos Automotores (Pessoa Jurídica) (Exceto Ambulância)</v>
          </cell>
        </row>
        <row r="135">
          <cell r="B135" t="str">
            <v>11.6.1.1.5. Locação de Ambulâncias</v>
          </cell>
          <cell r="AK135" t="str">
            <v>11.5.5. Serviço Gráficos, de Encadernação e de Emolduração</v>
          </cell>
        </row>
        <row r="136">
          <cell r="B136" t="str">
            <v>11.6.1.1.6. Outras Pessoas Jurídicas</v>
          </cell>
          <cell r="AK136" t="str">
            <v>11.5.6. Serviços Judiciais e Cartoriais</v>
          </cell>
        </row>
        <row r="137">
          <cell r="B137" t="str">
            <v>11.6.1.2.1. Médicos</v>
          </cell>
          <cell r="AK137" t="str">
            <v>11.5.7.1. Outras Despesas Gerais (Pessoa Física)</v>
          </cell>
        </row>
        <row r="138">
          <cell r="B138" t="str">
            <v>11.6.1.2.2. Outros profissionais de saúde</v>
          </cell>
          <cell r="AK138" t="str">
            <v>11.5.7.2. Outras Despesas Gerais (Pessoa Juridica)</v>
          </cell>
        </row>
        <row r="139">
          <cell r="B139" t="str">
            <v>11.6.1.2.3. Farmacêutico</v>
          </cell>
          <cell r="AK139" t="str">
            <v>11.6.1.1.1. Médicos</v>
          </cell>
        </row>
        <row r="140">
          <cell r="B140" t="str">
            <v>11.6.1.3.1. Médicos</v>
          </cell>
          <cell r="AK140" t="str">
            <v>11.6.1.1.2. Outros profissionais de saúde</v>
          </cell>
        </row>
        <row r="141">
          <cell r="B141" t="str">
            <v>11.6.1.3.2. Outros profissionais de saúde</v>
          </cell>
          <cell r="AK141" t="str">
            <v>11.6.1.1.3. Laboratório</v>
          </cell>
        </row>
        <row r="142">
          <cell r="B142" t="str">
            <v>11.6.2.1. Pessoa Jurídica</v>
          </cell>
          <cell r="AK142" t="str">
            <v>11.6.1.1.4. Alimentação/Dietas</v>
          </cell>
        </row>
        <row r="143">
          <cell r="B143" t="str">
            <v>11.6.2.2. Pessoa Física</v>
          </cell>
          <cell r="AK143" t="str">
            <v>11.6.1.1.5. Locação de Ambulâncias</v>
          </cell>
        </row>
        <row r="144">
          <cell r="B144" t="str">
            <v>11.6.2.3. Cooperativas</v>
          </cell>
          <cell r="AK144" t="str">
            <v>11.6.1.1.6. Outras Pessoas Jurídicas</v>
          </cell>
        </row>
        <row r="145">
          <cell r="B145" t="str">
            <v>11.6.3.1.1.1. Lavanderia</v>
          </cell>
          <cell r="AK145" t="str">
            <v>11.6.1.2.1. Médicos</v>
          </cell>
        </row>
        <row r="146">
          <cell r="B146" t="str">
            <v>11.6.3.1.1.2.Serviços de Cozinha e Copeira</v>
          </cell>
          <cell r="AK146" t="str">
            <v>11.6.1.2.2. Outros profissionais de saúde</v>
          </cell>
        </row>
        <row r="147">
          <cell r="B147" t="str">
            <v>11.6.3.1.1.3. Outros Serviços Domésticos</v>
          </cell>
          <cell r="AK147" t="str">
            <v>11.6.1.2.3. Farmacêutico</v>
          </cell>
        </row>
        <row r="148">
          <cell r="B148" t="str">
            <v>11.6.3.1.2. Coleta de Lixo Hospitalar</v>
          </cell>
          <cell r="AK148" t="str">
            <v>11.6.1.3.1. Médicos</v>
          </cell>
        </row>
        <row r="149">
          <cell r="B149" t="str">
            <v>11.6.3.1.3. Manutenção/Aluguel/Uso de Sistemas ou Softwares</v>
          </cell>
          <cell r="AK149" t="str">
            <v>11.6.1.3.2. Outros profissionais de saúde</v>
          </cell>
        </row>
        <row r="150">
          <cell r="B150" t="str">
            <v>11.6.3.1.4. Vigilância</v>
          </cell>
          <cell r="AK150" t="str">
            <v>11.6.2.1. Pessoa Jurídica</v>
          </cell>
        </row>
        <row r="151">
          <cell r="B151" t="str">
            <v>11.6.3.1.5. Consultorias e Treinamentos</v>
          </cell>
          <cell r="AK151" t="str">
            <v>11.6.2.2. Pessoa Física</v>
          </cell>
        </row>
        <row r="152">
          <cell r="B152" t="str">
            <v>11.6.3.1.6. Serviços Técnicos Profissionais</v>
          </cell>
          <cell r="AK152" t="str">
            <v>11.6.2.3. Cooperativas</v>
          </cell>
        </row>
        <row r="153">
          <cell r="B153" t="str">
            <v>11.6.3.1.7. Dedetização</v>
          </cell>
          <cell r="AK153" t="str">
            <v>11.6.3.1.1.1. Lavanderia</v>
          </cell>
        </row>
        <row r="154">
          <cell r="B154" t="str">
            <v>11.6.3.1.8. Limpeza</v>
          </cell>
          <cell r="AK154" t="str">
            <v>11.6.3.1.1.2.Serviços de Cozinha e Copeira</v>
          </cell>
        </row>
        <row r="155">
          <cell r="B155" t="str">
            <v>11.6.3.1.9. Outras Pessoas Jurídicas</v>
          </cell>
          <cell r="AK155" t="str">
            <v>11.6.3.1.1.3. Outros Serviços Domésticos</v>
          </cell>
        </row>
        <row r="156">
          <cell r="B156" t="str">
            <v>11.6.3.2.1. Técnico Profissional (Nível Superior)</v>
          </cell>
          <cell r="AK156" t="str">
            <v>11.6.3.1.2. Coleta de Lixo Hospitalar</v>
          </cell>
        </row>
        <row r="157">
          <cell r="B157" t="str">
            <v>11.6.3.2.2. Tecnico Operacional (Nível Médio / Elementar)</v>
          </cell>
          <cell r="AK157" t="str">
            <v>11.6.3.1.3. Manutenção/Aluguel/Uso de Sistemas ou Softwares</v>
          </cell>
        </row>
        <row r="158">
          <cell r="B158" t="str">
            <v>11.6.3.2.3. Outros Serviços</v>
          </cell>
          <cell r="AK158" t="str">
            <v>11.6.3.1.4. Vigilância</v>
          </cell>
        </row>
        <row r="159">
          <cell r="B159" t="str">
            <v>11.7.1.1.1. Equipamentos Médico-Hospitalar</v>
          </cell>
          <cell r="AK159" t="str">
            <v>11.6.3.1.5. Consultorias e Treinamentos</v>
          </cell>
        </row>
        <row r="160">
          <cell r="B160" t="str">
            <v>11.7.1.1.2. Equipamentos de Informática</v>
          </cell>
          <cell r="AK160" t="str">
            <v>11.6.3.1.6. Serviços Técnicos Profissionais</v>
          </cell>
        </row>
        <row r="161">
          <cell r="B161" t="str">
            <v>11.7.1.1.3. Outros</v>
          </cell>
          <cell r="AK161" t="str">
            <v>11.6.3.1.7. Dedetização</v>
          </cell>
        </row>
        <row r="162">
          <cell r="B162" t="str">
            <v>11.7.1.2. Reparo e Manutenção de Bens Móveis de Outras Naturezas</v>
          </cell>
          <cell r="AK162" t="str">
            <v>11.6.3.1.8. Limpeza</v>
          </cell>
        </row>
        <row r="163">
          <cell r="B163" t="str">
            <v>11.7.1.3. Reparo e Manutenção de Bens Imóveis</v>
          </cell>
          <cell r="AK163" t="str">
            <v>11.6.3.1.9. Outras Pessoas Jurídicas</v>
          </cell>
        </row>
        <row r="164">
          <cell r="B164" t="str">
            <v>11.7.2.1.1. Equipamentos Médico-Hospitalar</v>
          </cell>
          <cell r="AK164" t="str">
            <v>11.6.3.2.1. Técnico Profissional (Nível Superior)</v>
          </cell>
        </row>
        <row r="165">
          <cell r="B165" t="str">
            <v>11.7.2.1.2. Equipamentos de Informática</v>
          </cell>
          <cell r="AK165" t="str">
            <v>11.6.3.2.2. Tecnico Operacional (Nível Médio / Elementar)</v>
          </cell>
        </row>
        <row r="166">
          <cell r="B166" t="str">
            <v>11.7.2.1.3. Engenharia Clínica</v>
          </cell>
          <cell r="AK166" t="str">
            <v>11.6.3.2.3. Outros Serviços</v>
          </cell>
        </row>
        <row r="167">
          <cell r="B167" t="str">
            <v>11.7.2.1.4. Outros Reparos e Manutenção de Máquinas e Equipamentos</v>
          </cell>
          <cell r="AK167" t="str">
            <v>11.7.1.1.1. Equipamentos Médico-Hospitalar</v>
          </cell>
        </row>
        <row r="168">
          <cell r="B168" t="str">
            <v>11.7.2.2. Reparo e Manutenção de Bens Imóveis</v>
          </cell>
          <cell r="AK168" t="str">
            <v>11.7.1.1.2. Equipamentos de Informática</v>
          </cell>
        </row>
        <row r="169">
          <cell r="B169" t="str">
            <v>11.7.2.3. Reparo e Manutenção de Veículos</v>
          </cell>
          <cell r="AK169" t="str">
            <v>11.7.1.1.3. Outros</v>
          </cell>
        </row>
        <row r="170">
          <cell r="B170" t="str">
            <v>11.7.2.4. Reparo e Manutenção de Bens Móveis de Outras Naturezas</v>
          </cell>
          <cell r="AK170" t="str">
            <v>11.7.1.2. Reparo e Manutenção de Bens Móveis de Outras Naturezas</v>
          </cell>
        </row>
        <row r="171">
          <cell r="B171" t="str">
            <v>11.8.1. Equipamentos</v>
          </cell>
          <cell r="AK171" t="str">
            <v>11.7.1.3. Reparo e Manutenção de Bens Imóveis</v>
          </cell>
        </row>
        <row r="172">
          <cell r="B172" t="str">
            <v>11.8.2. Móveis e Utensílios</v>
          </cell>
          <cell r="AK172" t="str">
            <v>11.7.2.1.1. Equipamentos Médico-Hospitalar</v>
          </cell>
        </row>
        <row r="173">
          <cell r="B173" t="str">
            <v>11.8.3. Obras e Construções</v>
          </cell>
          <cell r="AK173" t="str">
            <v>11.7.2.1.2. Equipamentos de Informática</v>
          </cell>
        </row>
        <row r="174">
          <cell r="B174" t="str">
            <v>11.8.4. Outras despesas Investimentos</v>
          </cell>
          <cell r="AK174" t="str">
            <v>11.7.2.1.3. Engenharia Clínica</v>
          </cell>
        </row>
        <row r="175">
          <cell r="B175" t="str">
            <v>11.9.1 EQUIPAMENTOS</v>
          </cell>
          <cell r="AK175" t="str">
            <v>11.7.2.1.4. Outros Reparos e Manutenção de Máquinas e Equipamentos</v>
          </cell>
        </row>
        <row r="176">
          <cell r="B176" t="str">
            <v>11.9.2 MÓVEIS E UTENSÍLIOS</v>
          </cell>
          <cell r="AK176" t="str">
            <v>11.7.2.2. Reparo e Manutenção de Bens Imóveis</v>
          </cell>
        </row>
        <row r="177">
          <cell r="B177" t="str">
            <v>11.9.3 OBRAS E CONSTRUÇÕES</v>
          </cell>
          <cell r="AK177" t="str">
            <v>11.7.2.3. Reparo e Manutenção de Veículos</v>
          </cell>
        </row>
        <row r="178">
          <cell r="B178" t="str">
            <v>11.9.4 VEÍCULOS</v>
          </cell>
          <cell r="AK178" t="str">
            <v>11.7.2.4. Reparo e Manutenção de Bens Móveis de Outras Naturezas</v>
          </cell>
        </row>
        <row r="179">
          <cell r="B179" t="str">
            <v>11.9.5 OUTRAS DESPESAS COM INVESTIMENTOS</v>
          </cell>
          <cell r="AK179" t="str">
            <v>11.8.1. Equipamentos</v>
          </cell>
        </row>
        <row r="180">
          <cell r="B180" t="str">
            <v>11.10. Despesas com Ensino e Pesquisa</v>
          </cell>
          <cell r="AK180" t="str">
            <v>11.8.2. Móveis e Utensílios</v>
          </cell>
        </row>
        <row r="181">
          <cell r="AK181" t="str">
            <v>11.8.3. Obras e Construções</v>
          </cell>
        </row>
        <row r="182">
          <cell r="AK182" t="str">
            <v>11.8.4. Outras despesas Investimentos</v>
          </cell>
        </row>
        <row r="183">
          <cell r="AK183" t="str">
            <v>11.9.1 EQUIPAMENTOS</v>
          </cell>
        </row>
        <row r="184">
          <cell r="AK184" t="str">
            <v>11.9.2 MÓVEIS E UTENSÍLIOS</v>
          </cell>
        </row>
        <row r="185">
          <cell r="AK185" t="str">
            <v>11.9.3 OBRAS E CONSTRUÇÕES</v>
          </cell>
        </row>
        <row r="186">
          <cell r="AK186" t="str">
            <v>11.9.4 VEÍCULOS</v>
          </cell>
        </row>
        <row r="187">
          <cell r="AK187" t="str">
            <v>11.9.5 OUTRAS DESPESAS COM INVESTIMENTOS</v>
          </cell>
        </row>
        <row r="188">
          <cell r="AK188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1">
          <cell r="B11">
            <v>10894988000567</v>
          </cell>
          <cell r="C11" t="str">
            <v xml:space="preserve">UPAE ARRUDA </v>
          </cell>
          <cell r="E11" t="str">
            <v>1.99 - Outras Despesas com Pessoal</v>
          </cell>
          <cell r="F11" t="str">
            <v>09759606000180</v>
          </cell>
          <cell r="G11" t="str">
            <v>SIND DAS EMPRESAS DE TRANSP DE PASSAG DO EST DE PE</v>
          </cell>
          <cell r="H11" t="str">
            <v>S</v>
          </cell>
          <cell r="I11" t="str">
            <v>N</v>
          </cell>
          <cell r="K11">
            <v>43976</v>
          </cell>
          <cell r="M11" t="str">
            <v>2611606 - Recife - PE</v>
          </cell>
          <cell r="N11">
            <v>8203.64</v>
          </cell>
        </row>
        <row r="12">
          <cell r="B12">
            <v>10894988000567</v>
          </cell>
          <cell r="C12" t="str">
            <v xml:space="preserve">UPAE ARRUDA </v>
          </cell>
          <cell r="E12" t="str">
            <v>1.99 - Outras Despesas com Pessoal</v>
          </cell>
          <cell r="F12">
            <v>61573796000166</v>
          </cell>
          <cell r="G12" t="str">
            <v xml:space="preserve">ALLIANZ SEGUROS S/A </v>
          </cell>
          <cell r="H12" t="str">
            <v>S</v>
          </cell>
          <cell r="I12" t="str">
            <v>N</v>
          </cell>
          <cell r="K12">
            <v>44043</v>
          </cell>
          <cell r="M12" t="str">
            <v>3550308 - São Paulo - SP</v>
          </cell>
          <cell r="N12">
            <v>97.06</v>
          </cell>
        </row>
        <row r="13">
          <cell r="B13">
            <v>10894988000567</v>
          </cell>
          <cell r="C13" t="str">
            <v xml:space="preserve">UPAE ARRUDA </v>
          </cell>
          <cell r="E13" t="str">
            <v>3.3 - Gêneros Alimentação</v>
          </cell>
          <cell r="F13">
            <v>37110113000150</v>
          </cell>
          <cell r="G13" t="str">
            <v>EDNALDO OLIVEIRA DE BARROS</v>
          </cell>
          <cell r="H13" t="str">
            <v>B</v>
          </cell>
          <cell r="I13" t="str">
            <v>S</v>
          </cell>
          <cell r="J13" t="str">
            <v>2</v>
          </cell>
          <cell r="K13">
            <v>43970</v>
          </cell>
          <cell r="L13" t="str">
            <v>26200537110113000150550010000000021191432548</v>
          </cell>
          <cell r="M13" t="str">
            <v>2611606 - Recife - PE</v>
          </cell>
          <cell r="N13">
            <v>120</v>
          </cell>
        </row>
        <row r="14">
          <cell r="B14">
            <v>10894988000567</v>
          </cell>
          <cell r="C14" t="str">
            <v xml:space="preserve">UPAE ARRUDA </v>
          </cell>
          <cell r="E14" t="str">
            <v>3.3 - Gêneros Alimentação</v>
          </cell>
          <cell r="F14">
            <v>37110113000150</v>
          </cell>
          <cell r="G14" t="str">
            <v>EDNALDO OLIVEIRA DE BARROS</v>
          </cell>
          <cell r="H14" t="str">
            <v>B</v>
          </cell>
          <cell r="I14" t="str">
            <v>S</v>
          </cell>
          <cell r="J14" t="str">
            <v>5</v>
          </cell>
          <cell r="K14">
            <v>43980</v>
          </cell>
          <cell r="L14" t="str">
            <v>26200537110113000150550010000000051945406277</v>
          </cell>
          <cell r="M14" t="str">
            <v>2611606 - Recife - PE</v>
          </cell>
          <cell r="N14">
            <v>160</v>
          </cell>
        </row>
        <row r="15">
          <cell r="B15">
            <v>10894988000567</v>
          </cell>
          <cell r="C15" t="str">
            <v xml:space="preserve">UPAE ARRUDA </v>
          </cell>
          <cell r="E15" t="str">
            <v xml:space="preserve">5.21 - Seguros em geral </v>
          </cell>
          <cell r="F15">
            <v>61383493000180</v>
          </cell>
          <cell r="G15" t="str">
            <v>SOMPO SEGUROS S.A</v>
          </cell>
          <cell r="H15" t="str">
            <v>S</v>
          </cell>
          <cell r="I15" t="str">
            <v>N</v>
          </cell>
          <cell r="K15">
            <v>43900</v>
          </cell>
          <cell r="M15" t="str">
            <v>26 -  Pernambuco</v>
          </cell>
          <cell r="N15">
            <v>288.38</v>
          </cell>
        </row>
        <row r="16">
          <cell r="B16">
            <v>10894988000567</v>
          </cell>
          <cell r="C16" t="str">
            <v xml:space="preserve">UPAE ARRUDA </v>
          </cell>
          <cell r="E16" t="str">
            <v xml:space="preserve">5.25 - Serviços Bancários </v>
          </cell>
          <cell r="F16">
            <v>60701190000104</v>
          </cell>
          <cell r="G16" t="str">
            <v>BANCO ITAU</v>
          </cell>
          <cell r="H16" t="str">
            <v>S</v>
          </cell>
          <cell r="I16" t="str">
            <v>N</v>
          </cell>
          <cell r="K16">
            <v>43983</v>
          </cell>
          <cell r="M16" t="str">
            <v>26 -  Pernambuco</v>
          </cell>
          <cell r="N16">
            <v>299.74</v>
          </cell>
        </row>
        <row r="17">
          <cell r="B17">
            <v>10894988000567</v>
          </cell>
          <cell r="C17" t="str">
            <v xml:space="preserve">UPAE ARRUDA </v>
          </cell>
          <cell r="E17" t="str">
            <v xml:space="preserve">5.25 - Serviços Bancários </v>
          </cell>
          <cell r="F17">
            <v>60701190000104</v>
          </cell>
          <cell r="G17" t="str">
            <v>BANCO ITAU</v>
          </cell>
          <cell r="H17" t="str">
            <v>S</v>
          </cell>
          <cell r="I17" t="str">
            <v>N</v>
          </cell>
          <cell r="K17">
            <v>43983</v>
          </cell>
          <cell r="M17" t="str">
            <v>26 -  Pernambuco</v>
          </cell>
          <cell r="N17">
            <v>541.01</v>
          </cell>
        </row>
        <row r="18">
          <cell r="B18">
            <v>10894988000567</v>
          </cell>
          <cell r="C18" t="str">
            <v xml:space="preserve">UPAE ARRUDA </v>
          </cell>
          <cell r="E18" t="str">
            <v>5.9 - Telefonia Móvel</v>
          </cell>
          <cell r="F18">
            <v>40432544000147</v>
          </cell>
          <cell r="G18" t="str">
            <v>CLARO S.A.</v>
          </cell>
          <cell r="H18" t="str">
            <v>S</v>
          </cell>
          <cell r="I18" t="str">
            <v>S</v>
          </cell>
          <cell r="J18" t="str">
            <v>175645/062020</v>
          </cell>
          <cell r="K18">
            <v>43996</v>
          </cell>
          <cell r="M18" t="str">
            <v>26 -  Pernambuco</v>
          </cell>
          <cell r="N18">
            <v>249.54000000000002</v>
          </cell>
        </row>
        <row r="19">
          <cell r="B19">
            <v>10894988000567</v>
          </cell>
          <cell r="C19" t="str">
            <v xml:space="preserve">UPAE ARRUDA </v>
          </cell>
          <cell r="E19" t="str">
            <v>5.18 - Telefonia Fixa</v>
          </cell>
          <cell r="F19" t="str">
            <v>06985306000120</v>
          </cell>
          <cell r="G19" t="str">
            <v>SERVHOST INTERNET LTDA ME</v>
          </cell>
          <cell r="H19" t="str">
            <v>S</v>
          </cell>
          <cell r="I19" t="str">
            <v>S</v>
          </cell>
          <cell r="J19" t="str">
            <v>6796</v>
          </cell>
          <cell r="K19">
            <v>43984</v>
          </cell>
          <cell r="M19" t="str">
            <v>2611606 - Recife - PE</v>
          </cell>
          <cell r="N19">
            <v>74.14</v>
          </cell>
        </row>
        <row r="20">
          <cell r="B20">
            <v>10894988000567</v>
          </cell>
          <cell r="C20" t="str">
            <v xml:space="preserve">UPAE ARRUDA </v>
          </cell>
          <cell r="E20" t="str">
            <v>5.18 - Telefonia Fixa</v>
          </cell>
          <cell r="F20">
            <v>11966640000924</v>
          </cell>
          <cell r="G20" t="str">
            <v>BR DIGITAL TELECOMUNICAÇÕES LTDA</v>
          </cell>
          <cell r="H20" t="str">
            <v>S</v>
          </cell>
          <cell r="I20" t="str">
            <v>S</v>
          </cell>
          <cell r="J20" t="str">
            <v>7769</v>
          </cell>
          <cell r="K20">
            <v>43997</v>
          </cell>
          <cell r="M20" t="str">
            <v>5300108 - Brasília - DF</v>
          </cell>
          <cell r="N20">
            <v>854.71</v>
          </cell>
        </row>
        <row r="21">
          <cell r="B21">
            <v>10894988000567</v>
          </cell>
          <cell r="C21" t="str">
            <v xml:space="preserve">UPAE ARRUDA </v>
          </cell>
          <cell r="E21" t="str">
            <v>5.18 - Telefonia Fixa</v>
          </cell>
          <cell r="F21">
            <v>11678913000188</v>
          </cell>
          <cell r="G21" t="str">
            <v>A2M TECNOLOGIA EM INTERNET LTDA - SURFIX</v>
          </cell>
          <cell r="H21" t="str">
            <v>S</v>
          </cell>
          <cell r="I21" t="str">
            <v>S</v>
          </cell>
          <cell r="J21" t="str">
            <v>1869</v>
          </cell>
          <cell r="K21">
            <v>44019</v>
          </cell>
          <cell r="M21" t="str">
            <v>2611606 - Recife - PE</v>
          </cell>
          <cell r="N21">
            <v>500</v>
          </cell>
        </row>
        <row r="22">
          <cell r="B22">
            <v>10894988000567</v>
          </cell>
          <cell r="C22" t="str">
            <v xml:space="preserve">UPAE ARRUDA </v>
          </cell>
          <cell r="E22" t="str">
            <v>5.18 - Telefonia Fixa</v>
          </cell>
          <cell r="F22">
            <v>11844663000109</v>
          </cell>
          <cell r="G22" t="str">
            <v>1TELECOM SERVIÇOS DE TECNOLOGIA EM INTERNET LTDA PE</v>
          </cell>
          <cell r="H22" t="str">
            <v>S</v>
          </cell>
          <cell r="I22" t="str">
            <v>S</v>
          </cell>
          <cell r="J22" t="str">
            <v>65970</v>
          </cell>
          <cell r="K22">
            <v>44015</v>
          </cell>
          <cell r="M22" t="str">
            <v>2611606 - Recife - PE</v>
          </cell>
          <cell r="N22">
            <v>342</v>
          </cell>
        </row>
        <row r="23">
          <cell r="B23">
            <v>10894988000567</v>
          </cell>
          <cell r="C23" t="str">
            <v xml:space="preserve">UPAE ARRUDA </v>
          </cell>
          <cell r="E23" t="str">
            <v>5.18 - Telefonia Fixa</v>
          </cell>
          <cell r="F23">
            <v>11844663000109</v>
          </cell>
          <cell r="G23" t="str">
            <v>1TELECOM SERVIÇOS DE TECNOLOGIA EM INTERNET LTDA PE</v>
          </cell>
          <cell r="H23" t="str">
            <v>S</v>
          </cell>
          <cell r="I23" t="str">
            <v>S</v>
          </cell>
          <cell r="J23" t="str">
            <v>54025</v>
          </cell>
          <cell r="K23">
            <v>44015</v>
          </cell>
          <cell r="M23" t="str">
            <v>2611606 - Recife - PE</v>
          </cell>
          <cell r="N23">
            <v>558</v>
          </cell>
        </row>
        <row r="24">
          <cell r="B24">
            <v>10894988000567</v>
          </cell>
          <cell r="C24" t="str">
            <v xml:space="preserve">UPAE ARRUDA </v>
          </cell>
          <cell r="E24" t="str">
            <v>5.13 - Água e Esgoto</v>
          </cell>
          <cell r="F24" t="str">
            <v>09769035000164</v>
          </cell>
          <cell r="G24" t="str">
            <v>COMPESA</v>
          </cell>
          <cell r="H24" t="str">
            <v>S</v>
          </cell>
          <cell r="I24" t="str">
            <v>S</v>
          </cell>
          <cell r="J24" t="str">
            <v>10394328.5</v>
          </cell>
          <cell r="K24">
            <v>44007</v>
          </cell>
          <cell r="M24" t="str">
            <v>2611606 - Recife - PE</v>
          </cell>
          <cell r="N24">
            <v>803.67</v>
          </cell>
        </row>
        <row r="25">
          <cell r="B25">
            <v>10894988000567</v>
          </cell>
          <cell r="C25" t="str">
            <v xml:space="preserve">UPAE ARRUDA </v>
          </cell>
          <cell r="E25" t="str">
            <v>5.12 - Energia Elétrica</v>
          </cell>
          <cell r="F25">
            <v>10835932000108</v>
          </cell>
          <cell r="G25" t="str">
            <v>COMPANHIA ENERGETICA DE PERNAMBUCO</v>
          </cell>
          <cell r="H25" t="str">
            <v>S</v>
          </cell>
          <cell r="I25" t="str">
            <v>S</v>
          </cell>
          <cell r="J25" t="str">
            <v>112614924</v>
          </cell>
          <cell r="K25">
            <v>43998</v>
          </cell>
          <cell r="M25" t="str">
            <v>2611606 - Recife - PE</v>
          </cell>
          <cell r="N25">
            <v>13679.89</v>
          </cell>
        </row>
        <row r="26">
          <cell r="B26">
            <v>10894988000567</v>
          </cell>
          <cell r="C26" t="str">
            <v xml:space="preserve">UPAE ARRUDA </v>
          </cell>
          <cell r="E26" t="str">
            <v>5.3 - Locação de Máquinas e Equipamentos</v>
          </cell>
          <cell r="F26" t="str">
            <v>04966953000160</v>
          </cell>
          <cell r="G26" t="str">
            <v>MPM ALUGUEL DE AR LTDA</v>
          </cell>
          <cell r="H26" t="str">
            <v>S</v>
          </cell>
          <cell r="I26" t="str">
            <v>S</v>
          </cell>
          <cell r="J26" t="str">
            <v>2135</v>
          </cell>
          <cell r="K26">
            <v>44014</v>
          </cell>
          <cell r="M26" t="str">
            <v>2611606 - Recife - PE</v>
          </cell>
          <cell r="N26">
            <v>9815</v>
          </cell>
        </row>
        <row r="27">
          <cell r="B27">
            <v>10894988000567</v>
          </cell>
          <cell r="C27" t="str">
            <v xml:space="preserve">UPAE ARRUDA </v>
          </cell>
          <cell r="E27" t="str">
            <v>5.3 - Locação de Máquinas e Equipamentos</v>
          </cell>
          <cell r="F27">
            <v>26834299000173</v>
          </cell>
          <cell r="G27" t="str">
            <v>WL TELECOMUNICAÇOES E INFORMATICA</v>
          </cell>
          <cell r="H27" t="str">
            <v>S</v>
          </cell>
          <cell r="I27" t="str">
            <v>S</v>
          </cell>
          <cell r="J27" t="str">
            <v>200</v>
          </cell>
          <cell r="K27">
            <v>44020</v>
          </cell>
          <cell r="M27" t="str">
            <v>2611606 - Recife - PE</v>
          </cell>
          <cell r="N27">
            <v>800</v>
          </cell>
        </row>
        <row r="28">
          <cell r="B28">
            <v>10894988000567</v>
          </cell>
          <cell r="C28" t="str">
            <v xml:space="preserve">UPAE ARRUDA </v>
          </cell>
          <cell r="E28" t="str">
            <v>5.3 - Locação de Máquinas e Equipamentos</v>
          </cell>
          <cell r="F28">
            <v>19533734000164</v>
          </cell>
          <cell r="G28" t="str">
            <v>GUSMAO LOCAÇAO E EQUIPAMENTOS PARA ESCRITORIO - ME</v>
          </cell>
          <cell r="H28" t="str">
            <v>S</v>
          </cell>
          <cell r="I28" t="str">
            <v>S</v>
          </cell>
          <cell r="J28" t="str">
            <v>8623</v>
          </cell>
          <cell r="K28">
            <v>44018</v>
          </cell>
          <cell r="M28" t="str">
            <v>2611606 - Recife - PE</v>
          </cell>
          <cell r="N28">
            <v>580.5</v>
          </cell>
        </row>
        <row r="29">
          <cell r="B29">
            <v>10894988000567</v>
          </cell>
          <cell r="C29" t="str">
            <v xml:space="preserve">UPAE ARRUDA </v>
          </cell>
          <cell r="E29" t="str">
            <v>5.3 - Locação de Máquinas e Equipamentos</v>
          </cell>
          <cell r="F29">
            <v>19533734000164</v>
          </cell>
          <cell r="G29" t="str">
            <v>GUSMAO LOCAÇAO E EQUIPAMENTOS PARA ESCRITORIO - ME</v>
          </cell>
          <cell r="H29" t="str">
            <v>S</v>
          </cell>
          <cell r="I29" t="str">
            <v>S</v>
          </cell>
          <cell r="J29" t="str">
            <v>8424</v>
          </cell>
          <cell r="K29">
            <v>44018</v>
          </cell>
          <cell r="M29" t="str">
            <v>2611606 - Recife - PE</v>
          </cell>
          <cell r="N29">
            <v>410</v>
          </cell>
        </row>
        <row r="30">
          <cell r="B30">
            <v>10894988000567</v>
          </cell>
          <cell r="C30" t="str">
            <v xml:space="preserve">UPAE ARRUDA </v>
          </cell>
          <cell r="E30" t="str">
            <v>5.3 - Locação de Máquinas e Equipamentos</v>
          </cell>
          <cell r="F30" t="str">
            <v>07654545000160</v>
          </cell>
          <cell r="G30" t="str">
            <v>B&amp;D COMERCIO DE EQUIPAMENTOS LTDA EPP</v>
          </cell>
          <cell r="H30" t="str">
            <v>S</v>
          </cell>
          <cell r="I30" t="str">
            <v>S</v>
          </cell>
          <cell r="J30" t="str">
            <v>4087</v>
          </cell>
          <cell r="K30">
            <v>44013</v>
          </cell>
          <cell r="M30" t="str">
            <v>2611606 - Recife - PE</v>
          </cell>
          <cell r="N30">
            <v>700</v>
          </cell>
        </row>
        <row r="31">
          <cell r="B31">
            <v>10894988000567</v>
          </cell>
          <cell r="C31" t="str">
            <v xml:space="preserve">UPAE ARRUDA </v>
          </cell>
          <cell r="E31" t="str">
            <v>5.3 - Locação de Máquinas e Equipamentos</v>
          </cell>
          <cell r="F31">
            <v>24380578002041</v>
          </cell>
          <cell r="G31" t="str">
            <v>WHITE MARTINS GASES INDUSTRIAIS NE LTDA</v>
          </cell>
          <cell r="H31" t="str">
            <v>S</v>
          </cell>
          <cell r="I31" t="str">
            <v>S</v>
          </cell>
          <cell r="J31" t="str">
            <v>126767</v>
          </cell>
          <cell r="K31">
            <v>43988</v>
          </cell>
          <cell r="M31" t="str">
            <v>2607901 - Jaboatão dos Guararapes - PE</v>
          </cell>
          <cell r="N31">
            <v>108.77</v>
          </cell>
        </row>
        <row r="32">
          <cell r="B32">
            <v>10894988000567</v>
          </cell>
          <cell r="C32" t="str">
            <v xml:space="preserve">UPAE ARRUDA </v>
          </cell>
          <cell r="E32" t="str">
            <v>5.99 - Outros Serviços de Terceiros Pessoa Jurídica</v>
          </cell>
          <cell r="F32">
            <v>60701190000104</v>
          </cell>
          <cell r="G32" t="str">
            <v>IOF - 19410-3</v>
          </cell>
          <cell r="H32" t="str">
            <v>S</v>
          </cell>
          <cell r="I32" t="str">
            <v>N</v>
          </cell>
          <cell r="K32" t="str">
            <v>01/06/2020</v>
          </cell>
          <cell r="M32" t="str">
            <v>2611606 - Recife - PE</v>
          </cell>
          <cell r="N32">
            <v>1.6</v>
          </cell>
        </row>
        <row r="33">
          <cell r="B33">
            <v>10894988000567</v>
          </cell>
          <cell r="C33" t="str">
            <v xml:space="preserve">UPAE ARRUDA </v>
          </cell>
          <cell r="E33" t="str">
            <v>5.99 - Outros Serviços de Terceiros Pessoa Jurídica</v>
          </cell>
          <cell r="F33">
            <v>60701190000104</v>
          </cell>
          <cell r="G33" t="str">
            <v>IRRF - 19410-3</v>
          </cell>
          <cell r="H33" t="str">
            <v>S</v>
          </cell>
          <cell r="I33" t="str">
            <v>N</v>
          </cell>
          <cell r="K33" t="str">
            <v>01/06/2020</v>
          </cell>
          <cell r="M33" t="str">
            <v>2611606 - Recife - PE</v>
          </cell>
          <cell r="N33">
            <v>0.12</v>
          </cell>
        </row>
        <row r="34">
          <cell r="B34">
            <v>10894988000567</v>
          </cell>
          <cell r="C34" t="str">
            <v xml:space="preserve">UPAE ARRUDA </v>
          </cell>
          <cell r="E34" t="str">
            <v>5.99 - Outros Serviços de Terceiros Pessoa Jurídica</v>
          </cell>
          <cell r="F34">
            <v>60701190000104</v>
          </cell>
          <cell r="G34" t="str">
            <v>IRRF - 19420-2</v>
          </cell>
          <cell r="H34" t="str">
            <v>S</v>
          </cell>
          <cell r="I34" t="str">
            <v>N</v>
          </cell>
          <cell r="K34" t="str">
            <v>01/06/2020</v>
          </cell>
          <cell r="M34" t="str">
            <v>2611606 - Recife - PE</v>
          </cell>
          <cell r="N34">
            <v>0.04</v>
          </cell>
        </row>
        <row r="35">
          <cell r="B35">
            <v>10894988000567</v>
          </cell>
          <cell r="C35" t="str">
            <v xml:space="preserve">UPAE ARRUDA </v>
          </cell>
          <cell r="E35" t="str">
            <v>5.17 - Manutenção de Software, Certificação Digital e Microfilmagem</v>
          </cell>
          <cell r="F35" t="str">
            <v>03613658000167</v>
          </cell>
          <cell r="G35" t="str">
            <v>SEQUENCE INFORMATICA LTDA EPP</v>
          </cell>
          <cell r="H35" t="str">
            <v>S</v>
          </cell>
          <cell r="I35" t="str">
            <v>S</v>
          </cell>
          <cell r="J35" t="str">
            <v>21388</v>
          </cell>
          <cell r="K35">
            <v>43984</v>
          </cell>
          <cell r="M35" t="str">
            <v>2611606 - Recife - PE</v>
          </cell>
          <cell r="N35">
            <v>320</v>
          </cell>
        </row>
        <row r="36">
          <cell r="B36">
            <v>10894988000567</v>
          </cell>
          <cell r="C36" t="str">
            <v xml:space="preserve">UPAE ARRUDA </v>
          </cell>
          <cell r="E36" t="str">
            <v>5.17 - Manutenção de Software, Certificação Digital e Microfilmagem</v>
          </cell>
          <cell r="F36">
            <v>10224281000110</v>
          </cell>
          <cell r="G36" t="str">
            <v>QUALITEK TECNOLOGIA LTDA - EPP</v>
          </cell>
          <cell r="H36" t="str">
            <v>S</v>
          </cell>
          <cell r="I36" t="str">
            <v>S</v>
          </cell>
          <cell r="J36" t="str">
            <v>5558</v>
          </cell>
          <cell r="K36">
            <v>44013</v>
          </cell>
          <cell r="M36" t="str">
            <v>2408102 - Natal - RN</v>
          </cell>
          <cell r="N36">
            <v>500</v>
          </cell>
        </row>
        <row r="37">
          <cell r="B37">
            <v>10894988000567</v>
          </cell>
          <cell r="C37" t="str">
            <v xml:space="preserve">UPAE ARRUDA </v>
          </cell>
          <cell r="E37" t="str">
            <v>5.17 - Manutenção de Software, Certificação Digital e Microfilmagem</v>
          </cell>
          <cell r="F37">
            <v>92306257000780</v>
          </cell>
          <cell r="G37" t="str">
            <v>MV INFORMATICA NORDESTE LTDA</v>
          </cell>
          <cell r="H37" t="str">
            <v>S</v>
          </cell>
          <cell r="I37" t="str">
            <v>S</v>
          </cell>
          <cell r="J37" t="str">
            <v>13371</v>
          </cell>
          <cell r="K37">
            <v>44018</v>
          </cell>
          <cell r="M37" t="str">
            <v>2611606 - Recife - PE</v>
          </cell>
          <cell r="N37">
            <v>8811.8799999999992</v>
          </cell>
        </row>
        <row r="38">
          <cell r="B38">
            <v>10894988000567</v>
          </cell>
          <cell r="C38" t="str">
            <v xml:space="preserve">UPAE ARRUDA </v>
          </cell>
          <cell r="E38" t="str">
            <v>5.17 - Manutenção de Software, Certificação Digital e Microfilmagem</v>
          </cell>
          <cell r="F38" t="str">
            <v>07560756000134</v>
          </cell>
          <cell r="G38" t="str">
            <v>CARLOS ANDRE DE SOUZA INFORMATICA - ME</v>
          </cell>
          <cell r="H38" t="str">
            <v>S</v>
          </cell>
          <cell r="I38" t="str">
            <v>S</v>
          </cell>
          <cell r="J38" t="str">
            <v>245</v>
          </cell>
          <cell r="K38">
            <v>44000</v>
          </cell>
          <cell r="M38" t="str">
            <v>2602308 - Bonito - PE</v>
          </cell>
          <cell r="N38">
            <v>850</v>
          </cell>
        </row>
        <row r="39">
          <cell r="B39">
            <v>10894988000567</v>
          </cell>
          <cell r="C39" t="str">
            <v xml:space="preserve">UPAE ARRUDA </v>
          </cell>
          <cell r="E39" t="str">
            <v>5.17 - Manutenção de Software, Certificação Digital e Microfilmagem</v>
          </cell>
          <cell r="F39">
            <v>16783034000130</v>
          </cell>
          <cell r="G39" t="str">
            <v>SINTESE LICENCIAMENTO DE PROGRAMAS</v>
          </cell>
          <cell r="H39" t="str">
            <v>S</v>
          </cell>
          <cell r="I39" t="str">
            <v>S</v>
          </cell>
          <cell r="J39" t="str">
            <v>10359</v>
          </cell>
          <cell r="K39">
            <v>43983</v>
          </cell>
          <cell r="M39" t="str">
            <v>2611606 - Recife - PE</v>
          </cell>
          <cell r="N39">
            <v>840</v>
          </cell>
        </row>
        <row r="40">
          <cell r="B40">
            <v>10894988000567</v>
          </cell>
          <cell r="C40" t="str">
            <v xml:space="preserve">UPAE ARRUDA </v>
          </cell>
          <cell r="E40" t="str">
            <v>5.22 - Vigilância Ostensiva / Monitorada</v>
          </cell>
          <cell r="F40">
            <v>11516861000143</v>
          </cell>
          <cell r="G40" t="str">
            <v>AGUIA SERVIÇOS DE VIGILANCIA LTDA</v>
          </cell>
          <cell r="H40" t="str">
            <v>S</v>
          </cell>
          <cell r="I40" t="str">
            <v>S</v>
          </cell>
          <cell r="J40" t="str">
            <v>5054</v>
          </cell>
          <cell r="K40">
            <v>44021</v>
          </cell>
          <cell r="M40" t="str">
            <v>2611606 - Recife - PE</v>
          </cell>
          <cell r="N40">
            <v>39750.589999999997</v>
          </cell>
        </row>
        <row r="41">
          <cell r="B41">
            <v>10894988000567</v>
          </cell>
          <cell r="C41" t="str">
            <v xml:space="preserve">UPAE ARRUDA </v>
          </cell>
          <cell r="E41" t="str">
            <v>5.10 - Detetização/Tratamento de Resíduos e Afins</v>
          </cell>
          <cell r="F41" t="str">
            <v>02457343000105</v>
          </cell>
          <cell r="G41" t="str">
            <v>KEYPPY DEDETIZAÇÕES LTDA</v>
          </cell>
          <cell r="H41" t="str">
            <v>S</v>
          </cell>
          <cell r="I41" t="str">
            <v>S</v>
          </cell>
          <cell r="J41" t="str">
            <v>25058</v>
          </cell>
          <cell r="K41">
            <v>44033</v>
          </cell>
          <cell r="M41" t="str">
            <v>2609600 - Olinda - PE</v>
          </cell>
          <cell r="N41">
            <v>280</v>
          </cell>
        </row>
        <row r="42">
          <cell r="B42">
            <v>10894988000567</v>
          </cell>
          <cell r="C42" t="str">
            <v xml:space="preserve">UPAE ARRUDA </v>
          </cell>
          <cell r="E42" t="str">
            <v>5.99 - Outros Serviços de Terceiros Pessoa Jurídica</v>
          </cell>
          <cell r="F42">
            <v>11735586000159</v>
          </cell>
          <cell r="G42" t="str">
            <v>FUNDAÇÃO DE APOIO AO DESENVOLVIMENTO DA UNIVERSIDADE FEDERAL</v>
          </cell>
          <cell r="H42" t="str">
            <v>S</v>
          </cell>
          <cell r="I42" t="str">
            <v>S</v>
          </cell>
          <cell r="J42" t="str">
            <v>58395</v>
          </cell>
          <cell r="K42">
            <v>44020</v>
          </cell>
          <cell r="M42" t="str">
            <v>2611606 - Recife - PE</v>
          </cell>
          <cell r="N42">
            <v>198</v>
          </cell>
        </row>
        <row r="43">
          <cell r="B43">
            <v>10894988000567</v>
          </cell>
          <cell r="C43" t="str">
            <v xml:space="preserve">UPAE ARRUDA </v>
          </cell>
          <cell r="E43" t="str">
            <v>4.7 - Apoio Administrativo, Técnico e Operacional</v>
          </cell>
          <cell r="F43">
            <v>60887222404</v>
          </cell>
          <cell r="G43" t="str">
            <v>MARIA DO CARMO BARBOSA DOS SANTOS</v>
          </cell>
          <cell r="H43" t="str">
            <v>S</v>
          </cell>
          <cell r="I43" t="str">
            <v>N</v>
          </cell>
          <cell r="K43">
            <v>44014</v>
          </cell>
          <cell r="M43" t="str">
            <v>2611606 - Recife - PE</v>
          </cell>
          <cell r="N43">
            <v>1657.03</v>
          </cell>
        </row>
        <row r="44">
          <cell r="B44">
            <v>10894988000567</v>
          </cell>
          <cell r="C44" t="str">
            <v xml:space="preserve">UPAE ARRUDA </v>
          </cell>
          <cell r="E44" t="str">
            <v>5.5 - Reparo e Manutenção de Máquinas e Equipamentos</v>
          </cell>
          <cell r="F44" t="str">
            <v>03480539000183</v>
          </cell>
          <cell r="G44" t="str">
            <v>SL ENGENHARIA HOSPITALAR LTDA</v>
          </cell>
          <cell r="H44" t="str">
            <v>S</v>
          </cell>
          <cell r="I44" t="str">
            <v>S</v>
          </cell>
          <cell r="J44" t="str">
            <v>4749</v>
          </cell>
          <cell r="K44">
            <v>44021</v>
          </cell>
          <cell r="M44" t="str">
            <v>2607901 - Jaboatão dos Guararapes - PE</v>
          </cell>
          <cell r="N44">
            <v>5100</v>
          </cell>
        </row>
        <row r="45">
          <cell r="B45">
            <v>10894988000567</v>
          </cell>
          <cell r="C45" t="str">
            <v xml:space="preserve">UPAE ARRUDA </v>
          </cell>
          <cell r="E45" t="str">
            <v>5.10 - Detetização/Tratamento de Resíduos e Afins</v>
          </cell>
          <cell r="F45" t="str">
            <v>02457343000105</v>
          </cell>
          <cell r="G45" t="str">
            <v>KEYPPY DEDETIZAÇÕES LTDA</v>
          </cell>
          <cell r="H45" t="str">
            <v>S</v>
          </cell>
          <cell r="I45" t="str">
            <v>S</v>
          </cell>
          <cell r="J45" t="str">
            <v>25108</v>
          </cell>
          <cell r="K45">
            <v>43945</v>
          </cell>
          <cell r="M45" t="str">
            <v>2609600 - Olinda - PE</v>
          </cell>
          <cell r="N45">
            <v>280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L38"/>
  <sheetViews>
    <sheetView showGridLines="0" tabSelected="1" zoomScale="90" zoomScaleNormal="90" workbookViewId="0">
      <selection activeCell="C41" sqref="C41"/>
    </sheetView>
  </sheetViews>
  <sheetFormatPr defaultColWidth="8.7109375" defaultRowHeight="12.75" x14ac:dyDescent="0.2"/>
  <cols>
    <col min="1" max="1" width="30.28515625" customWidth="1"/>
    <col min="2" max="2" width="36.28515625" customWidth="1"/>
    <col min="3" max="3" width="61.85546875" style="3" customWidth="1"/>
    <col min="4" max="4" width="36.5703125" style="3" customWidth="1"/>
    <col min="5" max="5" width="65.85546875" style="3" bestFit="1" customWidth="1"/>
    <col min="6" max="7" width="26.140625" style="3" bestFit="1" customWidth="1"/>
    <col min="8" max="8" width="18.42578125" style="3" bestFit="1" customWidth="1"/>
    <col min="9" max="9" width="24.85546875" style="3" bestFit="1" customWidth="1"/>
    <col min="10" max="10" width="51.42578125" style="3" bestFit="1" customWidth="1"/>
    <col min="11" max="11" width="59.28515625" style="3" bestFit="1" customWidth="1"/>
    <col min="12" max="12" width="21.85546875" style="3" customWidth="1"/>
  </cols>
  <sheetData>
    <row r="1" spans="1:12" ht="15" x14ac:dyDescent="0.2">
      <c r="A1" s="1" t="s">
        <v>0</v>
      </c>
      <c r="B1" s="2"/>
    </row>
    <row r="3" spans="1:12" s="5" customFormat="1" ht="21" customHeight="1" x14ac:dyDescent="0.2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</row>
    <row r="4" spans="1:12" s="11" customFormat="1" ht="19.5" customHeight="1" x14ac:dyDescent="0.2">
      <c r="A4" s="6">
        <f>'[1]TCE - ANEXO IV - Preencher'!B11</f>
        <v>10894988000567</v>
      </c>
      <c r="B4" s="7" t="str">
        <f>'[1]TCE - ANEXO IV - Preencher'!C11</f>
        <v xml:space="preserve">UPAE ARRUDA </v>
      </c>
      <c r="C4" s="7" t="str">
        <f>'[1]TCE - ANEXO IV - Preencher'!E11</f>
        <v>1.99 - Outras Despesas com Pessoal</v>
      </c>
      <c r="D4" s="6" t="str">
        <f>'[1]TCE - ANEXO IV - Preencher'!F11</f>
        <v>09759606000180</v>
      </c>
      <c r="E4" s="8" t="str">
        <f>'[1]TCE - ANEXO IV - Preencher'!G11</f>
        <v>SIND DAS EMPRESAS DE TRANSP DE PASSAG DO EST DE PE</v>
      </c>
      <c r="F4" s="8" t="str">
        <f>'[1]TCE - ANEXO IV - Preencher'!H11</f>
        <v>S</v>
      </c>
      <c r="G4" s="8" t="str">
        <f>'[1]TCE - ANEXO IV - Preencher'!I11</f>
        <v>N</v>
      </c>
      <c r="H4" s="8">
        <f>'[1]TCE - ANEXO IV - Preencher'!J11</f>
        <v>0</v>
      </c>
      <c r="I4" s="9">
        <f>IF('[1]TCE - ANEXO IV - Preencher'!K11="","",'[1]TCE - ANEXO IV - Preencher'!K11)</f>
        <v>43976</v>
      </c>
      <c r="J4" s="8">
        <f>'[1]TCE - ANEXO IV - Preencher'!L11</f>
        <v>0</v>
      </c>
      <c r="K4" s="8" t="str">
        <f>IF(F4="B",LEFT('[1]TCE - ANEXO IV - Preencher'!M11,2),IF(F4="S",LEFT('[1]TCE - ANEXO IV - Preencher'!M11,7),IF('[1]TCE - ANEXO IV - Preencher'!H11="","")))</f>
        <v>2611606</v>
      </c>
      <c r="L4" s="10">
        <f>'[1]TCE - ANEXO IV - Preencher'!N11</f>
        <v>8203.64</v>
      </c>
    </row>
    <row r="5" spans="1:12" s="11" customFormat="1" ht="19.5" customHeight="1" x14ac:dyDescent="0.2">
      <c r="A5" s="6">
        <f>'[1]TCE - ANEXO IV - Preencher'!B12</f>
        <v>10894988000567</v>
      </c>
      <c r="B5" s="7" t="str">
        <f>'[1]TCE - ANEXO IV - Preencher'!C12</f>
        <v xml:space="preserve">UPAE ARRUDA </v>
      </c>
      <c r="C5" s="7" t="str">
        <f>'[1]TCE - ANEXO IV - Preencher'!E12</f>
        <v>1.99 - Outras Despesas com Pessoal</v>
      </c>
      <c r="D5" s="12">
        <f>'[1]TCE - ANEXO IV - Preencher'!F12</f>
        <v>61573796000166</v>
      </c>
      <c r="E5" s="8" t="str">
        <f>'[1]TCE - ANEXO IV - Preencher'!G12</f>
        <v xml:space="preserve">ALLIANZ SEGUROS S/A </v>
      </c>
      <c r="F5" s="8" t="str">
        <f>'[1]TCE - ANEXO IV - Preencher'!H12</f>
        <v>S</v>
      </c>
      <c r="G5" s="8" t="str">
        <f>'[1]TCE - ANEXO IV - Preencher'!I12</f>
        <v>N</v>
      </c>
      <c r="H5" s="8">
        <f>'[1]TCE - ANEXO IV - Preencher'!J12</f>
        <v>0</v>
      </c>
      <c r="I5" s="9">
        <f>IF('[1]TCE - ANEXO IV - Preencher'!K12="","",'[1]TCE - ANEXO IV - Preencher'!K12)</f>
        <v>44043</v>
      </c>
      <c r="J5" s="8">
        <f>'[1]TCE - ANEXO IV - Preencher'!L12</f>
        <v>0</v>
      </c>
      <c r="K5" s="8" t="str">
        <f>IF(F5="B",LEFT('[1]TCE - ANEXO IV - Preencher'!M12,2),IF(F5="S",LEFT('[1]TCE - ANEXO IV - Preencher'!M12,7),IF('[1]TCE - ANEXO IV - Preencher'!H12="","")))</f>
        <v>3550308</v>
      </c>
      <c r="L5" s="10">
        <f>'[1]TCE - ANEXO IV - Preencher'!N12</f>
        <v>97.06</v>
      </c>
    </row>
    <row r="6" spans="1:12" s="11" customFormat="1" ht="19.5" customHeight="1" x14ac:dyDescent="0.2">
      <c r="A6" s="6">
        <f>'[1]TCE - ANEXO IV - Preencher'!B13</f>
        <v>10894988000567</v>
      </c>
      <c r="B6" s="7" t="str">
        <f>'[1]TCE - ANEXO IV - Preencher'!C13</f>
        <v xml:space="preserve">UPAE ARRUDA </v>
      </c>
      <c r="C6" s="7" t="str">
        <f>'[1]TCE - ANEXO IV - Preencher'!E13</f>
        <v>3.3 - Gêneros Alimentação</v>
      </c>
      <c r="D6" s="12">
        <f>'[1]TCE - ANEXO IV - Preencher'!F13</f>
        <v>37110113000150</v>
      </c>
      <c r="E6" s="8" t="str">
        <f>'[1]TCE - ANEXO IV - Preencher'!G13</f>
        <v>EDNALDO OLIVEIRA DE BARROS</v>
      </c>
      <c r="F6" s="8" t="str">
        <f>'[1]TCE - ANEXO IV - Preencher'!H13</f>
        <v>B</v>
      </c>
      <c r="G6" s="8" t="str">
        <f>'[1]TCE - ANEXO IV - Preencher'!I13</f>
        <v>S</v>
      </c>
      <c r="H6" s="8" t="str">
        <f>'[1]TCE - ANEXO IV - Preencher'!J13</f>
        <v>2</v>
      </c>
      <c r="I6" s="9">
        <f>IF('[1]TCE - ANEXO IV - Preencher'!K13="","",'[1]TCE - ANEXO IV - Preencher'!K13)</f>
        <v>43970</v>
      </c>
      <c r="J6" s="8" t="str">
        <f>'[1]TCE - ANEXO IV - Preencher'!L13</f>
        <v>26200537110113000150550010000000021191432548</v>
      </c>
      <c r="K6" s="8" t="str">
        <f>IF(F6="B",LEFT('[1]TCE - ANEXO IV - Preencher'!M13,2),IF(F6="S",LEFT('[1]TCE - ANEXO IV - Preencher'!M13,7),IF('[1]TCE - ANEXO IV - Preencher'!H13="","")))</f>
        <v>26</v>
      </c>
      <c r="L6" s="10">
        <f>'[1]TCE - ANEXO IV - Preencher'!N13</f>
        <v>120</v>
      </c>
    </row>
    <row r="7" spans="1:12" s="11" customFormat="1" ht="19.5" customHeight="1" x14ac:dyDescent="0.2">
      <c r="A7" s="6">
        <f>'[1]TCE - ANEXO IV - Preencher'!B14</f>
        <v>10894988000567</v>
      </c>
      <c r="B7" s="7" t="str">
        <f>'[1]TCE - ANEXO IV - Preencher'!C14</f>
        <v xml:space="preserve">UPAE ARRUDA </v>
      </c>
      <c r="C7" s="7" t="str">
        <f>'[1]TCE - ANEXO IV - Preencher'!E14</f>
        <v>3.3 - Gêneros Alimentação</v>
      </c>
      <c r="D7" s="12">
        <f>'[1]TCE - ANEXO IV - Preencher'!F14</f>
        <v>37110113000150</v>
      </c>
      <c r="E7" s="8" t="str">
        <f>'[1]TCE - ANEXO IV - Preencher'!G14</f>
        <v>EDNALDO OLIVEIRA DE BARROS</v>
      </c>
      <c r="F7" s="8" t="str">
        <f>'[1]TCE - ANEXO IV - Preencher'!H14</f>
        <v>B</v>
      </c>
      <c r="G7" s="8" t="str">
        <f>'[1]TCE - ANEXO IV - Preencher'!I14</f>
        <v>S</v>
      </c>
      <c r="H7" s="8" t="str">
        <f>'[1]TCE - ANEXO IV - Preencher'!J14</f>
        <v>5</v>
      </c>
      <c r="I7" s="9">
        <f>IF('[1]TCE - ANEXO IV - Preencher'!K14="","",'[1]TCE - ANEXO IV - Preencher'!K14)</f>
        <v>43980</v>
      </c>
      <c r="J7" s="8" t="str">
        <f>'[1]TCE - ANEXO IV - Preencher'!L14</f>
        <v>26200537110113000150550010000000051945406277</v>
      </c>
      <c r="K7" s="8" t="str">
        <f>IF(F7="B",LEFT('[1]TCE - ANEXO IV - Preencher'!M14,2),IF(F7="S",LEFT('[1]TCE - ANEXO IV - Preencher'!M14,7),IF('[1]TCE - ANEXO IV - Preencher'!H14="","")))</f>
        <v>26</v>
      </c>
      <c r="L7" s="10">
        <f>'[1]TCE - ANEXO IV - Preencher'!N14</f>
        <v>160</v>
      </c>
    </row>
    <row r="8" spans="1:12" s="11" customFormat="1" ht="19.5" customHeight="1" x14ac:dyDescent="0.2">
      <c r="A8" s="6">
        <f>'[1]TCE - ANEXO IV - Preencher'!B15</f>
        <v>10894988000567</v>
      </c>
      <c r="B8" s="7" t="str">
        <f>'[1]TCE - ANEXO IV - Preencher'!C15</f>
        <v xml:space="preserve">UPAE ARRUDA </v>
      </c>
      <c r="C8" s="7" t="str">
        <f>'[1]TCE - ANEXO IV - Preencher'!E15</f>
        <v xml:space="preserve">5.21 - Seguros em geral </v>
      </c>
      <c r="D8" s="12">
        <f>'[1]TCE - ANEXO IV - Preencher'!F15</f>
        <v>61383493000180</v>
      </c>
      <c r="E8" s="8" t="str">
        <f>'[1]TCE - ANEXO IV - Preencher'!G15</f>
        <v>SOMPO SEGUROS S.A</v>
      </c>
      <c r="F8" s="8" t="str">
        <f>'[1]TCE - ANEXO IV - Preencher'!H15</f>
        <v>S</v>
      </c>
      <c r="G8" s="8" t="str">
        <f>'[1]TCE - ANEXO IV - Preencher'!I15</f>
        <v>N</v>
      </c>
      <c r="H8" s="8">
        <f>'[1]TCE - ANEXO IV - Preencher'!J15</f>
        <v>0</v>
      </c>
      <c r="I8" s="9">
        <f>IF('[1]TCE - ANEXO IV - Preencher'!K15="","",'[1]TCE - ANEXO IV - Preencher'!K15)</f>
        <v>43900</v>
      </c>
      <c r="J8" s="8">
        <f>'[1]TCE - ANEXO IV - Preencher'!L15</f>
        <v>0</v>
      </c>
      <c r="K8" s="8" t="str">
        <f>IF(F8="B",LEFT('[1]TCE - ANEXO IV - Preencher'!M15,2),IF(F8="S",LEFT('[1]TCE - ANEXO IV - Preencher'!M15,7),IF('[1]TCE - ANEXO IV - Preencher'!H15="","")))</f>
        <v>26 -  P</v>
      </c>
      <c r="L8" s="10">
        <f>'[1]TCE - ANEXO IV - Preencher'!N15</f>
        <v>288.38</v>
      </c>
    </row>
    <row r="9" spans="1:12" s="11" customFormat="1" ht="19.5" customHeight="1" x14ac:dyDescent="0.2">
      <c r="A9" s="6">
        <f>'[1]TCE - ANEXO IV - Preencher'!B16</f>
        <v>10894988000567</v>
      </c>
      <c r="B9" s="7" t="str">
        <f>'[1]TCE - ANEXO IV - Preencher'!C16</f>
        <v xml:space="preserve">UPAE ARRUDA </v>
      </c>
      <c r="C9" s="7" t="str">
        <f>'[1]TCE - ANEXO IV - Preencher'!E16</f>
        <v xml:space="preserve">5.25 - Serviços Bancários </v>
      </c>
      <c r="D9" s="12">
        <f>'[1]TCE - ANEXO IV - Preencher'!F16</f>
        <v>60701190000104</v>
      </c>
      <c r="E9" s="8" t="str">
        <f>'[1]TCE - ANEXO IV - Preencher'!G16</f>
        <v>BANCO ITAU</v>
      </c>
      <c r="F9" s="8" t="str">
        <f>'[1]TCE - ANEXO IV - Preencher'!H16</f>
        <v>S</v>
      </c>
      <c r="G9" s="8" t="str">
        <f>'[1]TCE - ANEXO IV - Preencher'!I16</f>
        <v>N</v>
      </c>
      <c r="H9" s="8">
        <f>'[1]TCE - ANEXO IV - Preencher'!J16</f>
        <v>0</v>
      </c>
      <c r="I9" s="9">
        <f>IF('[1]TCE - ANEXO IV - Preencher'!K16="","",'[1]TCE - ANEXO IV - Preencher'!K16)</f>
        <v>43983</v>
      </c>
      <c r="J9" s="8">
        <f>'[1]TCE - ANEXO IV - Preencher'!L16</f>
        <v>0</v>
      </c>
      <c r="K9" s="8" t="str">
        <f>IF(F9="B",LEFT('[1]TCE - ANEXO IV - Preencher'!M16,2),IF(F9="S",LEFT('[1]TCE - ANEXO IV - Preencher'!M16,7),IF('[1]TCE - ANEXO IV - Preencher'!H16="","")))</f>
        <v>26 -  P</v>
      </c>
      <c r="L9" s="10">
        <f>'[1]TCE - ANEXO IV - Preencher'!N16</f>
        <v>299.74</v>
      </c>
    </row>
    <row r="10" spans="1:12" s="11" customFormat="1" ht="19.5" customHeight="1" x14ac:dyDescent="0.2">
      <c r="A10" s="6">
        <f>'[1]TCE - ANEXO IV - Preencher'!B17</f>
        <v>10894988000567</v>
      </c>
      <c r="B10" s="7" t="str">
        <f>'[1]TCE - ANEXO IV - Preencher'!C17</f>
        <v xml:space="preserve">UPAE ARRUDA </v>
      </c>
      <c r="C10" s="7" t="str">
        <f>'[1]TCE - ANEXO IV - Preencher'!E17</f>
        <v xml:space="preserve">5.25 - Serviços Bancários </v>
      </c>
      <c r="D10" s="12">
        <f>'[1]TCE - ANEXO IV - Preencher'!F17</f>
        <v>60701190000104</v>
      </c>
      <c r="E10" s="8" t="str">
        <f>'[1]TCE - ANEXO IV - Preencher'!G17</f>
        <v>BANCO ITAU</v>
      </c>
      <c r="F10" s="8" t="str">
        <f>'[1]TCE - ANEXO IV - Preencher'!H17</f>
        <v>S</v>
      </c>
      <c r="G10" s="8" t="str">
        <f>'[1]TCE - ANEXO IV - Preencher'!I17</f>
        <v>N</v>
      </c>
      <c r="H10" s="8">
        <f>'[1]TCE - ANEXO IV - Preencher'!J17</f>
        <v>0</v>
      </c>
      <c r="I10" s="9">
        <f>IF('[1]TCE - ANEXO IV - Preencher'!K17="","",'[1]TCE - ANEXO IV - Preencher'!K17)</f>
        <v>43983</v>
      </c>
      <c r="J10" s="8">
        <f>'[1]TCE - ANEXO IV - Preencher'!L17</f>
        <v>0</v>
      </c>
      <c r="K10" s="8" t="str">
        <f>IF(F10="B",LEFT('[1]TCE - ANEXO IV - Preencher'!M17,2),IF(F10="S",LEFT('[1]TCE - ANEXO IV - Preencher'!M17,7),IF('[1]TCE - ANEXO IV - Preencher'!H17="","")))</f>
        <v>26 -  P</v>
      </c>
      <c r="L10" s="10">
        <f>'[1]TCE - ANEXO IV - Preencher'!N17</f>
        <v>541.01</v>
      </c>
    </row>
    <row r="11" spans="1:12" s="11" customFormat="1" ht="19.5" customHeight="1" x14ac:dyDescent="0.2">
      <c r="A11" s="6">
        <f>'[1]TCE - ANEXO IV - Preencher'!B18</f>
        <v>10894988000567</v>
      </c>
      <c r="B11" s="7" t="str">
        <f>'[1]TCE - ANEXO IV - Preencher'!C18</f>
        <v xml:space="preserve">UPAE ARRUDA </v>
      </c>
      <c r="C11" s="7" t="str">
        <f>'[1]TCE - ANEXO IV - Preencher'!E18</f>
        <v>5.9 - Telefonia Móvel</v>
      </c>
      <c r="D11" s="12">
        <f>'[1]TCE - ANEXO IV - Preencher'!F18</f>
        <v>40432544000147</v>
      </c>
      <c r="E11" s="8" t="str">
        <f>'[1]TCE - ANEXO IV - Preencher'!G18</f>
        <v>CLARO S.A.</v>
      </c>
      <c r="F11" s="8" t="str">
        <f>'[1]TCE - ANEXO IV - Preencher'!H18</f>
        <v>S</v>
      </c>
      <c r="G11" s="8" t="str">
        <f>'[1]TCE - ANEXO IV - Preencher'!I18</f>
        <v>S</v>
      </c>
      <c r="H11" s="8" t="str">
        <f>'[1]TCE - ANEXO IV - Preencher'!J18</f>
        <v>175645/062020</v>
      </c>
      <c r="I11" s="9">
        <f>IF('[1]TCE - ANEXO IV - Preencher'!K18="","",'[1]TCE - ANEXO IV - Preencher'!K18)</f>
        <v>43996</v>
      </c>
      <c r="J11" s="8">
        <f>'[1]TCE - ANEXO IV - Preencher'!L18</f>
        <v>0</v>
      </c>
      <c r="K11" s="8" t="str">
        <f>IF(F11="B",LEFT('[1]TCE - ANEXO IV - Preencher'!M18,2),IF(F11="S",LEFT('[1]TCE - ANEXO IV - Preencher'!M18,7),IF('[1]TCE - ANEXO IV - Preencher'!H18="","")))</f>
        <v>26 -  P</v>
      </c>
      <c r="L11" s="10">
        <f>'[1]TCE - ANEXO IV - Preencher'!N18</f>
        <v>249.54000000000002</v>
      </c>
    </row>
    <row r="12" spans="1:12" s="11" customFormat="1" ht="19.5" customHeight="1" x14ac:dyDescent="0.2">
      <c r="A12" s="6">
        <f>'[1]TCE - ANEXO IV - Preencher'!B19</f>
        <v>10894988000567</v>
      </c>
      <c r="B12" s="7" t="str">
        <f>'[1]TCE - ANEXO IV - Preencher'!C19</f>
        <v xml:space="preserve">UPAE ARRUDA </v>
      </c>
      <c r="C12" s="7" t="str">
        <f>'[1]TCE - ANEXO IV - Preencher'!E19</f>
        <v>5.18 - Telefonia Fixa</v>
      </c>
      <c r="D12" s="6" t="str">
        <f>'[1]TCE - ANEXO IV - Preencher'!F19</f>
        <v>06985306000120</v>
      </c>
      <c r="E12" s="8" t="str">
        <f>'[1]TCE - ANEXO IV - Preencher'!G19</f>
        <v>SERVHOST INTERNET LTDA ME</v>
      </c>
      <c r="F12" s="8" t="str">
        <f>'[1]TCE - ANEXO IV - Preencher'!H19</f>
        <v>S</v>
      </c>
      <c r="G12" s="8" t="str">
        <f>'[1]TCE - ANEXO IV - Preencher'!I19</f>
        <v>S</v>
      </c>
      <c r="H12" s="8" t="str">
        <f>'[1]TCE - ANEXO IV - Preencher'!J19</f>
        <v>6796</v>
      </c>
      <c r="I12" s="9">
        <f>IF('[1]TCE - ANEXO IV - Preencher'!K19="","",'[1]TCE - ANEXO IV - Preencher'!K19)</f>
        <v>43984</v>
      </c>
      <c r="J12" s="8">
        <f>'[1]TCE - ANEXO IV - Preencher'!L19</f>
        <v>0</v>
      </c>
      <c r="K12" s="8" t="str">
        <f>IF(F12="B",LEFT('[1]TCE - ANEXO IV - Preencher'!M19,2),IF(F12="S",LEFT('[1]TCE - ANEXO IV - Preencher'!M19,7),IF('[1]TCE - ANEXO IV - Preencher'!H19="","")))</f>
        <v>2611606</v>
      </c>
      <c r="L12" s="10">
        <f>'[1]TCE - ANEXO IV - Preencher'!N19</f>
        <v>74.14</v>
      </c>
    </row>
    <row r="13" spans="1:12" s="11" customFormat="1" ht="19.5" customHeight="1" x14ac:dyDescent="0.2">
      <c r="A13" s="6">
        <f>'[1]TCE - ANEXO IV - Preencher'!B20</f>
        <v>10894988000567</v>
      </c>
      <c r="B13" s="7" t="str">
        <f>'[1]TCE - ANEXO IV - Preencher'!C20</f>
        <v xml:space="preserve">UPAE ARRUDA </v>
      </c>
      <c r="C13" s="7" t="str">
        <f>'[1]TCE - ANEXO IV - Preencher'!E20</f>
        <v>5.18 - Telefonia Fixa</v>
      </c>
      <c r="D13" s="12">
        <f>'[1]TCE - ANEXO IV - Preencher'!F20</f>
        <v>11966640000924</v>
      </c>
      <c r="E13" s="8" t="str">
        <f>'[1]TCE - ANEXO IV - Preencher'!G20</f>
        <v>BR DIGITAL TELECOMUNICAÇÕES LTDA</v>
      </c>
      <c r="F13" s="8" t="str">
        <f>'[1]TCE - ANEXO IV - Preencher'!H20</f>
        <v>S</v>
      </c>
      <c r="G13" s="8" t="str">
        <f>'[1]TCE - ANEXO IV - Preencher'!I20</f>
        <v>S</v>
      </c>
      <c r="H13" s="8" t="str">
        <f>'[1]TCE - ANEXO IV - Preencher'!J20</f>
        <v>7769</v>
      </c>
      <c r="I13" s="9">
        <f>IF('[1]TCE - ANEXO IV - Preencher'!K20="","",'[1]TCE - ANEXO IV - Preencher'!K20)</f>
        <v>43997</v>
      </c>
      <c r="J13" s="8">
        <f>'[1]TCE - ANEXO IV - Preencher'!L20</f>
        <v>0</v>
      </c>
      <c r="K13" s="8" t="str">
        <f>IF(F13="B",LEFT('[1]TCE - ANEXO IV - Preencher'!M20,2),IF(F13="S",LEFT('[1]TCE - ANEXO IV - Preencher'!M20,7),IF('[1]TCE - ANEXO IV - Preencher'!H20="","")))</f>
        <v>5300108</v>
      </c>
      <c r="L13" s="10">
        <f>'[1]TCE - ANEXO IV - Preencher'!N20</f>
        <v>854.71</v>
      </c>
    </row>
    <row r="14" spans="1:12" s="11" customFormat="1" ht="19.5" customHeight="1" x14ac:dyDescent="0.2">
      <c r="A14" s="6">
        <f>'[1]TCE - ANEXO IV - Preencher'!B21</f>
        <v>10894988000567</v>
      </c>
      <c r="B14" s="7" t="str">
        <f>'[1]TCE - ANEXO IV - Preencher'!C21</f>
        <v xml:space="preserve">UPAE ARRUDA </v>
      </c>
      <c r="C14" s="7" t="str">
        <f>'[1]TCE - ANEXO IV - Preencher'!E21</f>
        <v>5.18 - Telefonia Fixa</v>
      </c>
      <c r="D14" s="12">
        <f>'[1]TCE - ANEXO IV - Preencher'!F21</f>
        <v>11678913000188</v>
      </c>
      <c r="E14" s="8" t="str">
        <f>'[1]TCE - ANEXO IV - Preencher'!G21</f>
        <v>A2M TECNOLOGIA EM INTERNET LTDA - SURFIX</v>
      </c>
      <c r="F14" s="8" t="str">
        <f>'[1]TCE - ANEXO IV - Preencher'!H21</f>
        <v>S</v>
      </c>
      <c r="G14" s="8" t="str">
        <f>'[1]TCE - ANEXO IV - Preencher'!I21</f>
        <v>S</v>
      </c>
      <c r="H14" s="8" t="str">
        <f>'[1]TCE - ANEXO IV - Preencher'!J21</f>
        <v>1869</v>
      </c>
      <c r="I14" s="9">
        <f>IF('[1]TCE - ANEXO IV - Preencher'!K21="","",'[1]TCE - ANEXO IV - Preencher'!K21)</f>
        <v>44019</v>
      </c>
      <c r="J14" s="8">
        <f>'[1]TCE - ANEXO IV - Preencher'!L21</f>
        <v>0</v>
      </c>
      <c r="K14" s="8" t="str">
        <f>IF(F14="B",LEFT('[1]TCE - ANEXO IV - Preencher'!M21,2),IF(F14="S",LEFT('[1]TCE - ANEXO IV - Preencher'!M21,7),IF('[1]TCE - ANEXO IV - Preencher'!H21="","")))</f>
        <v>2611606</v>
      </c>
      <c r="L14" s="10">
        <f>'[1]TCE - ANEXO IV - Preencher'!N21</f>
        <v>500</v>
      </c>
    </row>
    <row r="15" spans="1:12" s="11" customFormat="1" ht="19.5" customHeight="1" x14ac:dyDescent="0.2">
      <c r="A15" s="6">
        <f>'[1]TCE - ANEXO IV - Preencher'!B22</f>
        <v>10894988000567</v>
      </c>
      <c r="B15" s="7" t="str">
        <f>'[1]TCE - ANEXO IV - Preencher'!C22</f>
        <v xml:space="preserve">UPAE ARRUDA </v>
      </c>
      <c r="C15" s="7" t="str">
        <f>'[1]TCE - ANEXO IV - Preencher'!E22</f>
        <v>5.18 - Telefonia Fixa</v>
      </c>
      <c r="D15" s="12">
        <f>'[1]TCE - ANEXO IV - Preencher'!F22</f>
        <v>11844663000109</v>
      </c>
      <c r="E15" s="8" t="str">
        <f>'[1]TCE - ANEXO IV - Preencher'!G22</f>
        <v>1TELECOM SERVIÇOS DE TECNOLOGIA EM INTERNET LTDA PE</v>
      </c>
      <c r="F15" s="8" t="str">
        <f>'[1]TCE - ANEXO IV - Preencher'!H22</f>
        <v>S</v>
      </c>
      <c r="G15" s="8" t="str">
        <f>'[1]TCE - ANEXO IV - Preencher'!I22</f>
        <v>S</v>
      </c>
      <c r="H15" s="8" t="str">
        <f>'[1]TCE - ANEXO IV - Preencher'!J22</f>
        <v>65970</v>
      </c>
      <c r="I15" s="9">
        <f>IF('[1]TCE - ANEXO IV - Preencher'!K22="","",'[1]TCE - ANEXO IV - Preencher'!K22)</f>
        <v>44015</v>
      </c>
      <c r="J15" s="8">
        <f>'[1]TCE - ANEXO IV - Preencher'!L22</f>
        <v>0</v>
      </c>
      <c r="K15" s="8" t="str">
        <f>IF(F15="B",LEFT('[1]TCE - ANEXO IV - Preencher'!M22,2),IF(F15="S",LEFT('[1]TCE - ANEXO IV - Preencher'!M22,7),IF('[1]TCE - ANEXO IV - Preencher'!H22="","")))</f>
        <v>2611606</v>
      </c>
      <c r="L15" s="10">
        <f>'[1]TCE - ANEXO IV - Preencher'!N22</f>
        <v>342</v>
      </c>
    </row>
    <row r="16" spans="1:12" s="11" customFormat="1" ht="19.5" customHeight="1" x14ac:dyDescent="0.2">
      <c r="A16" s="6">
        <f>'[1]TCE - ANEXO IV - Preencher'!B23</f>
        <v>10894988000567</v>
      </c>
      <c r="B16" s="7" t="str">
        <f>'[1]TCE - ANEXO IV - Preencher'!C23</f>
        <v xml:space="preserve">UPAE ARRUDA </v>
      </c>
      <c r="C16" s="7" t="str">
        <f>'[1]TCE - ANEXO IV - Preencher'!E23</f>
        <v>5.18 - Telefonia Fixa</v>
      </c>
      <c r="D16" s="12">
        <f>'[1]TCE - ANEXO IV - Preencher'!F23</f>
        <v>11844663000109</v>
      </c>
      <c r="E16" s="8" t="str">
        <f>'[1]TCE - ANEXO IV - Preencher'!G23</f>
        <v>1TELECOM SERVIÇOS DE TECNOLOGIA EM INTERNET LTDA PE</v>
      </c>
      <c r="F16" s="8" t="str">
        <f>'[1]TCE - ANEXO IV - Preencher'!H23</f>
        <v>S</v>
      </c>
      <c r="G16" s="8" t="str">
        <f>'[1]TCE - ANEXO IV - Preencher'!I23</f>
        <v>S</v>
      </c>
      <c r="H16" s="8" t="str">
        <f>'[1]TCE - ANEXO IV - Preencher'!J23</f>
        <v>54025</v>
      </c>
      <c r="I16" s="9">
        <f>IF('[1]TCE - ANEXO IV - Preencher'!K23="","",'[1]TCE - ANEXO IV - Preencher'!K23)</f>
        <v>44015</v>
      </c>
      <c r="J16" s="8">
        <f>'[1]TCE - ANEXO IV - Preencher'!L23</f>
        <v>0</v>
      </c>
      <c r="K16" s="8" t="str">
        <f>IF(F16="B",LEFT('[1]TCE - ANEXO IV - Preencher'!M23,2),IF(F16="S",LEFT('[1]TCE - ANEXO IV - Preencher'!M23,7),IF('[1]TCE - ANEXO IV - Preencher'!H23="","")))</f>
        <v>2611606</v>
      </c>
      <c r="L16" s="10">
        <f>'[1]TCE - ANEXO IV - Preencher'!N23</f>
        <v>558</v>
      </c>
    </row>
    <row r="17" spans="1:12" s="11" customFormat="1" ht="19.5" customHeight="1" x14ac:dyDescent="0.2">
      <c r="A17" s="6">
        <f>'[1]TCE - ANEXO IV - Preencher'!B24</f>
        <v>10894988000567</v>
      </c>
      <c r="B17" s="7" t="str">
        <f>'[1]TCE - ANEXO IV - Preencher'!C24</f>
        <v xml:space="preserve">UPAE ARRUDA </v>
      </c>
      <c r="C17" s="7" t="str">
        <f>'[1]TCE - ANEXO IV - Preencher'!E24</f>
        <v>5.13 - Água e Esgoto</v>
      </c>
      <c r="D17" s="6" t="str">
        <f>'[1]TCE - ANEXO IV - Preencher'!F24</f>
        <v>09769035000164</v>
      </c>
      <c r="E17" s="8" t="str">
        <f>'[1]TCE - ANEXO IV - Preencher'!G24</f>
        <v>COMPESA</v>
      </c>
      <c r="F17" s="8" t="str">
        <f>'[1]TCE - ANEXO IV - Preencher'!H24</f>
        <v>S</v>
      </c>
      <c r="G17" s="8" t="str">
        <f>'[1]TCE - ANEXO IV - Preencher'!I24</f>
        <v>S</v>
      </c>
      <c r="H17" s="8" t="str">
        <f>'[1]TCE - ANEXO IV - Preencher'!J24</f>
        <v>10394328.5</v>
      </c>
      <c r="I17" s="9">
        <f>IF('[1]TCE - ANEXO IV - Preencher'!K24="","",'[1]TCE - ANEXO IV - Preencher'!K24)</f>
        <v>44007</v>
      </c>
      <c r="J17" s="8">
        <f>'[1]TCE - ANEXO IV - Preencher'!L24</f>
        <v>0</v>
      </c>
      <c r="K17" s="8" t="str">
        <f>IF(F17="B",LEFT('[1]TCE - ANEXO IV - Preencher'!M24,2),IF(F17="S",LEFT('[1]TCE - ANEXO IV - Preencher'!M24,7),IF('[1]TCE - ANEXO IV - Preencher'!H24="","")))</f>
        <v>2611606</v>
      </c>
      <c r="L17" s="10">
        <f>'[1]TCE - ANEXO IV - Preencher'!N24</f>
        <v>803.67</v>
      </c>
    </row>
    <row r="18" spans="1:12" s="11" customFormat="1" ht="19.5" customHeight="1" x14ac:dyDescent="0.2">
      <c r="A18" s="6">
        <f>'[1]TCE - ANEXO IV - Preencher'!B25</f>
        <v>10894988000567</v>
      </c>
      <c r="B18" s="7" t="str">
        <f>'[1]TCE - ANEXO IV - Preencher'!C25</f>
        <v xml:space="preserve">UPAE ARRUDA </v>
      </c>
      <c r="C18" s="7" t="str">
        <f>'[1]TCE - ANEXO IV - Preencher'!E25</f>
        <v>5.12 - Energia Elétrica</v>
      </c>
      <c r="D18" s="12">
        <f>'[1]TCE - ANEXO IV - Preencher'!F25</f>
        <v>10835932000108</v>
      </c>
      <c r="E18" s="8" t="str">
        <f>'[1]TCE - ANEXO IV - Preencher'!G25</f>
        <v>COMPANHIA ENERGETICA DE PERNAMBUCO</v>
      </c>
      <c r="F18" s="8" t="str">
        <f>'[1]TCE - ANEXO IV - Preencher'!H25</f>
        <v>S</v>
      </c>
      <c r="G18" s="8" t="str">
        <f>'[1]TCE - ANEXO IV - Preencher'!I25</f>
        <v>S</v>
      </c>
      <c r="H18" s="8" t="str">
        <f>'[1]TCE - ANEXO IV - Preencher'!J25</f>
        <v>112614924</v>
      </c>
      <c r="I18" s="9">
        <f>IF('[1]TCE - ANEXO IV - Preencher'!K25="","",'[1]TCE - ANEXO IV - Preencher'!K25)</f>
        <v>43998</v>
      </c>
      <c r="J18" s="8">
        <f>'[1]TCE - ANEXO IV - Preencher'!L25</f>
        <v>0</v>
      </c>
      <c r="K18" s="8" t="str">
        <f>IF(F18="B",LEFT('[1]TCE - ANEXO IV - Preencher'!M25,2),IF(F18="S",LEFT('[1]TCE - ANEXO IV - Preencher'!M25,7),IF('[1]TCE - ANEXO IV - Preencher'!H25="","")))</f>
        <v>2611606</v>
      </c>
      <c r="L18" s="10">
        <f>'[1]TCE - ANEXO IV - Preencher'!N25</f>
        <v>13679.89</v>
      </c>
    </row>
    <row r="19" spans="1:12" s="11" customFormat="1" ht="19.5" customHeight="1" x14ac:dyDescent="0.2">
      <c r="A19" s="6">
        <f>'[1]TCE - ANEXO IV - Preencher'!B26</f>
        <v>10894988000567</v>
      </c>
      <c r="B19" s="7" t="str">
        <f>'[1]TCE - ANEXO IV - Preencher'!C26</f>
        <v xml:space="preserve">UPAE ARRUDA </v>
      </c>
      <c r="C19" s="7" t="str">
        <f>'[1]TCE - ANEXO IV - Preencher'!E26</f>
        <v>5.3 - Locação de Máquinas e Equipamentos</v>
      </c>
      <c r="D19" s="6" t="str">
        <f>'[1]TCE - ANEXO IV - Preencher'!F26</f>
        <v>04966953000160</v>
      </c>
      <c r="E19" s="8" t="str">
        <f>'[1]TCE - ANEXO IV - Preencher'!G26</f>
        <v>MPM ALUGUEL DE AR LTDA</v>
      </c>
      <c r="F19" s="8" t="str">
        <f>'[1]TCE - ANEXO IV - Preencher'!H26</f>
        <v>S</v>
      </c>
      <c r="G19" s="8" t="str">
        <f>'[1]TCE - ANEXO IV - Preencher'!I26</f>
        <v>S</v>
      </c>
      <c r="H19" s="8" t="str">
        <f>'[1]TCE - ANEXO IV - Preencher'!J26</f>
        <v>2135</v>
      </c>
      <c r="I19" s="9">
        <f>IF('[1]TCE - ANEXO IV - Preencher'!K26="","",'[1]TCE - ANEXO IV - Preencher'!K26)</f>
        <v>44014</v>
      </c>
      <c r="J19" s="8">
        <f>'[1]TCE - ANEXO IV - Preencher'!L26</f>
        <v>0</v>
      </c>
      <c r="K19" s="8" t="str">
        <f>IF(F19="B",LEFT('[1]TCE - ANEXO IV - Preencher'!M26,2),IF(F19="S",LEFT('[1]TCE - ANEXO IV - Preencher'!M26,7),IF('[1]TCE - ANEXO IV - Preencher'!H26="","")))</f>
        <v>2611606</v>
      </c>
      <c r="L19" s="10">
        <f>'[1]TCE - ANEXO IV - Preencher'!N26</f>
        <v>9815</v>
      </c>
    </row>
    <row r="20" spans="1:12" s="11" customFormat="1" ht="19.5" customHeight="1" x14ac:dyDescent="0.2">
      <c r="A20" s="6">
        <f>'[1]TCE - ANEXO IV - Preencher'!B27</f>
        <v>10894988000567</v>
      </c>
      <c r="B20" s="7" t="str">
        <f>'[1]TCE - ANEXO IV - Preencher'!C27</f>
        <v xml:space="preserve">UPAE ARRUDA </v>
      </c>
      <c r="C20" s="7" t="str">
        <f>'[1]TCE - ANEXO IV - Preencher'!E27</f>
        <v>5.3 - Locação de Máquinas e Equipamentos</v>
      </c>
      <c r="D20" s="12">
        <f>'[1]TCE - ANEXO IV - Preencher'!F27</f>
        <v>26834299000173</v>
      </c>
      <c r="E20" s="8" t="str">
        <f>'[1]TCE - ANEXO IV - Preencher'!G27</f>
        <v>WL TELECOMUNICAÇOES E INFORMATICA</v>
      </c>
      <c r="F20" s="8" t="str">
        <f>'[1]TCE - ANEXO IV - Preencher'!H27</f>
        <v>S</v>
      </c>
      <c r="G20" s="8" t="str">
        <f>'[1]TCE - ANEXO IV - Preencher'!I27</f>
        <v>S</v>
      </c>
      <c r="H20" s="8" t="str">
        <f>'[1]TCE - ANEXO IV - Preencher'!J27</f>
        <v>200</v>
      </c>
      <c r="I20" s="9">
        <f>IF('[1]TCE - ANEXO IV - Preencher'!K27="","",'[1]TCE - ANEXO IV - Preencher'!K27)</f>
        <v>44020</v>
      </c>
      <c r="J20" s="8">
        <f>'[1]TCE - ANEXO IV - Preencher'!L27</f>
        <v>0</v>
      </c>
      <c r="K20" s="8" t="str">
        <f>IF(F20="B",LEFT('[1]TCE - ANEXO IV - Preencher'!M27,2),IF(F20="S",LEFT('[1]TCE - ANEXO IV - Preencher'!M27,7),IF('[1]TCE - ANEXO IV - Preencher'!H27="","")))</f>
        <v>2611606</v>
      </c>
      <c r="L20" s="10">
        <f>'[1]TCE - ANEXO IV - Preencher'!N27</f>
        <v>800</v>
      </c>
    </row>
    <row r="21" spans="1:12" s="11" customFormat="1" ht="19.5" customHeight="1" x14ac:dyDescent="0.2">
      <c r="A21" s="6">
        <f>'[1]TCE - ANEXO IV - Preencher'!B28</f>
        <v>10894988000567</v>
      </c>
      <c r="B21" s="7" t="str">
        <f>'[1]TCE - ANEXO IV - Preencher'!C28</f>
        <v xml:space="preserve">UPAE ARRUDA </v>
      </c>
      <c r="C21" s="7" t="str">
        <f>'[1]TCE - ANEXO IV - Preencher'!E28</f>
        <v>5.3 - Locação de Máquinas e Equipamentos</v>
      </c>
      <c r="D21" s="12">
        <f>'[1]TCE - ANEXO IV - Preencher'!F28</f>
        <v>19533734000164</v>
      </c>
      <c r="E21" s="8" t="str">
        <f>'[1]TCE - ANEXO IV - Preencher'!G28</f>
        <v>GUSMAO LOCAÇAO E EQUIPAMENTOS PARA ESCRITORIO - ME</v>
      </c>
      <c r="F21" s="8" t="str">
        <f>'[1]TCE - ANEXO IV - Preencher'!H28</f>
        <v>S</v>
      </c>
      <c r="G21" s="8" t="str">
        <f>'[1]TCE - ANEXO IV - Preencher'!I28</f>
        <v>S</v>
      </c>
      <c r="H21" s="8" t="str">
        <f>'[1]TCE - ANEXO IV - Preencher'!J28</f>
        <v>8623</v>
      </c>
      <c r="I21" s="9">
        <f>IF('[1]TCE - ANEXO IV - Preencher'!K28="","",'[1]TCE - ANEXO IV - Preencher'!K28)</f>
        <v>44018</v>
      </c>
      <c r="J21" s="8">
        <f>'[1]TCE - ANEXO IV - Preencher'!L28</f>
        <v>0</v>
      </c>
      <c r="K21" s="8" t="str">
        <f>IF(F21="B",LEFT('[1]TCE - ANEXO IV - Preencher'!M28,2),IF(F21="S",LEFT('[1]TCE - ANEXO IV - Preencher'!M28,7),IF('[1]TCE - ANEXO IV - Preencher'!H28="","")))</f>
        <v>2611606</v>
      </c>
      <c r="L21" s="10">
        <f>'[1]TCE - ANEXO IV - Preencher'!N28</f>
        <v>580.5</v>
      </c>
    </row>
    <row r="22" spans="1:12" s="11" customFormat="1" ht="19.5" customHeight="1" x14ac:dyDescent="0.2">
      <c r="A22" s="6">
        <f>'[1]TCE - ANEXO IV - Preencher'!B29</f>
        <v>10894988000567</v>
      </c>
      <c r="B22" s="7" t="str">
        <f>'[1]TCE - ANEXO IV - Preencher'!C29</f>
        <v xml:space="preserve">UPAE ARRUDA </v>
      </c>
      <c r="C22" s="7" t="str">
        <f>'[1]TCE - ANEXO IV - Preencher'!E29</f>
        <v>5.3 - Locação de Máquinas e Equipamentos</v>
      </c>
      <c r="D22" s="12">
        <f>'[1]TCE - ANEXO IV - Preencher'!F29</f>
        <v>19533734000164</v>
      </c>
      <c r="E22" s="8" t="str">
        <f>'[1]TCE - ANEXO IV - Preencher'!G29</f>
        <v>GUSMAO LOCAÇAO E EQUIPAMENTOS PARA ESCRITORIO - ME</v>
      </c>
      <c r="F22" s="8" t="str">
        <f>'[1]TCE - ANEXO IV - Preencher'!H29</f>
        <v>S</v>
      </c>
      <c r="G22" s="8" t="str">
        <f>'[1]TCE - ANEXO IV - Preencher'!I29</f>
        <v>S</v>
      </c>
      <c r="H22" s="8" t="str">
        <f>'[1]TCE - ANEXO IV - Preencher'!J29</f>
        <v>8424</v>
      </c>
      <c r="I22" s="9">
        <f>IF('[1]TCE - ANEXO IV - Preencher'!K29="","",'[1]TCE - ANEXO IV - Preencher'!K29)</f>
        <v>44018</v>
      </c>
      <c r="J22" s="8">
        <f>'[1]TCE - ANEXO IV - Preencher'!L29</f>
        <v>0</v>
      </c>
      <c r="K22" s="8" t="str">
        <f>IF(F22="B",LEFT('[1]TCE - ANEXO IV - Preencher'!M29,2),IF(F22="S",LEFT('[1]TCE - ANEXO IV - Preencher'!M29,7),IF('[1]TCE - ANEXO IV - Preencher'!H29="","")))</f>
        <v>2611606</v>
      </c>
      <c r="L22" s="10">
        <f>'[1]TCE - ANEXO IV - Preencher'!N29</f>
        <v>410</v>
      </c>
    </row>
    <row r="23" spans="1:12" s="11" customFormat="1" ht="19.5" customHeight="1" x14ac:dyDescent="0.2">
      <c r="A23" s="6">
        <f>'[1]TCE - ANEXO IV - Preencher'!B30</f>
        <v>10894988000567</v>
      </c>
      <c r="B23" s="7" t="str">
        <f>'[1]TCE - ANEXO IV - Preencher'!C30</f>
        <v xml:space="preserve">UPAE ARRUDA </v>
      </c>
      <c r="C23" s="7" t="str">
        <f>'[1]TCE - ANEXO IV - Preencher'!E30</f>
        <v>5.3 - Locação de Máquinas e Equipamentos</v>
      </c>
      <c r="D23" s="6" t="str">
        <f>'[1]TCE - ANEXO IV - Preencher'!F30</f>
        <v>07654545000160</v>
      </c>
      <c r="E23" s="8" t="str">
        <f>'[1]TCE - ANEXO IV - Preencher'!G30</f>
        <v>B&amp;D COMERCIO DE EQUIPAMENTOS LTDA EPP</v>
      </c>
      <c r="F23" s="8" t="str">
        <f>'[1]TCE - ANEXO IV - Preencher'!H30</f>
        <v>S</v>
      </c>
      <c r="G23" s="8" t="str">
        <f>'[1]TCE - ANEXO IV - Preencher'!I30</f>
        <v>S</v>
      </c>
      <c r="H23" s="8" t="str">
        <f>'[1]TCE - ANEXO IV - Preencher'!J30</f>
        <v>4087</v>
      </c>
      <c r="I23" s="9">
        <f>IF('[1]TCE - ANEXO IV - Preencher'!K30="","",'[1]TCE - ANEXO IV - Preencher'!K30)</f>
        <v>44013</v>
      </c>
      <c r="J23" s="8">
        <f>'[1]TCE - ANEXO IV - Preencher'!L30</f>
        <v>0</v>
      </c>
      <c r="K23" s="8" t="str">
        <f>IF(F23="B",LEFT('[1]TCE - ANEXO IV - Preencher'!M30,2),IF(F23="S",LEFT('[1]TCE - ANEXO IV - Preencher'!M30,7),IF('[1]TCE - ANEXO IV - Preencher'!H30="","")))</f>
        <v>2611606</v>
      </c>
      <c r="L23" s="10">
        <f>'[1]TCE - ANEXO IV - Preencher'!N30</f>
        <v>700</v>
      </c>
    </row>
    <row r="24" spans="1:12" s="11" customFormat="1" ht="19.5" customHeight="1" x14ac:dyDescent="0.2">
      <c r="A24" s="6">
        <f>'[1]TCE - ANEXO IV - Preencher'!B31</f>
        <v>10894988000567</v>
      </c>
      <c r="B24" s="7" t="str">
        <f>'[1]TCE - ANEXO IV - Preencher'!C31</f>
        <v xml:space="preserve">UPAE ARRUDA </v>
      </c>
      <c r="C24" s="7" t="str">
        <f>'[1]TCE - ANEXO IV - Preencher'!E31</f>
        <v>5.3 - Locação de Máquinas e Equipamentos</v>
      </c>
      <c r="D24" s="12">
        <f>'[1]TCE - ANEXO IV - Preencher'!F31</f>
        <v>24380578002041</v>
      </c>
      <c r="E24" s="8" t="str">
        <f>'[1]TCE - ANEXO IV - Preencher'!G31</f>
        <v>WHITE MARTINS GASES INDUSTRIAIS NE LTDA</v>
      </c>
      <c r="F24" s="8" t="str">
        <f>'[1]TCE - ANEXO IV - Preencher'!H31</f>
        <v>S</v>
      </c>
      <c r="G24" s="8" t="str">
        <f>'[1]TCE - ANEXO IV - Preencher'!I31</f>
        <v>S</v>
      </c>
      <c r="H24" s="8" t="str">
        <f>'[1]TCE - ANEXO IV - Preencher'!J31</f>
        <v>126767</v>
      </c>
      <c r="I24" s="9">
        <f>IF('[1]TCE - ANEXO IV - Preencher'!K31="","",'[1]TCE - ANEXO IV - Preencher'!K31)</f>
        <v>43988</v>
      </c>
      <c r="J24" s="8">
        <f>'[1]TCE - ANEXO IV - Preencher'!L31</f>
        <v>0</v>
      </c>
      <c r="K24" s="8" t="str">
        <f>IF(F24="B",LEFT('[1]TCE - ANEXO IV - Preencher'!M31,2),IF(F24="S",LEFT('[1]TCE - ANEXO IV - Preencher'!M31,7),IF('[1]TCE - ANEXO IV - Preencher'!H31="","")))</f>
        <v>2607901</v>
      </c>
      <c r="L24" s="10">
        <f>'[1]TCE - ANEXO IV - Preencher'!N31</f>
        <v>108.77</v>
      </c>
    </row>
    <row r="25" spans="1:12" s="11" customFormat="1" ht="19.5" customHeight="1" x14ac:dyDescent="0.2">
      <c r="A25" s="6">
        <f>'[1]TCE - ANEXO IV - Preencher'!B32</f>
        <v>10894988000567</v>
      </c>
      <c r="B25" s="7" t="str">
        <f>'[1]TCE - ANEXO IV - Preencher'!C32</f>
        <v xml:space="preserve">UPAE ARRUDA </v>
      </c>
      <c r="C25" s="7" t="str">
        <f>'[1]TCE - ANEXO IV - Preencher'!E32</f>
        <v>5.99 - Outros Serviços de Terceiros Pessoa Jurídica</v>
      </c>
      <c r="D25" s="12">
        <f>'[1]TCE - ANEXO IV - Preencher'!F32</f>
        <v>60701190000104</v>
      </c>
      <c r="E25" s="8" t="str">
        <f>'[1]TCE - ANEXO IV - Preencher'!G32</f>
        <v>IOF - 19410-3</v>
      </c>
      <c r="F25" s="8" t="str">
        <f>'[1]TCE - ANEXO IV - Preencher'!H32</f>
        <v>S</v>
      </c>
      <c r="G25" s="8" t="str">
        <f>'[1]TCE - ANEXO IV - Preencher'!I32</f>
        <v>N</v>
      </c>
      <c r="H25" s="8">
        <f>'[1]TCE - ANEXO IV - Preencher'!J32</f>
        <v>0</v>
      </c>
      <c r="I25" s="9" t="str">
        <f>IF('[1]TCE - ANEXO IV - Preencher'!K32="","",'[1]TCE - ANEXO IV - Preencher'!K32)</f>
        <v>01/06/2020</v>
      </c>
      <c r="J25" s="8">
        <f>'[1]TCE - ANEXO IV - Preencher'!L32</f>
        <v>0</v>
      </c>
      <c r="K25" s="8" t="str">
        <f>IF(F25="B",LEFT('[1]TCE - ANEXO IV - Preencher'!M32,2),IF(F25="S",LEFT('[1]TCE - ANEXO IV - Preencher'!M32,7),IF('[1]TCE - ANEXO IV - Preencher'!H32="","")))</f>
        <v>2611606</v>
      </c>
      <c r="L25" s="10">
        <f>'[1]TCE - ANEXO IV - Preencher'!N32</f>
        <v>1.6</v>
      </c>
    </row>
    <row r="26" spans="1:12" s="11" customFormat="1" ht="19.5" customHeight="1" x14ac:dyDescent="0.2">
      <c r="A26" s="6">
        <f>'[1]TCE - ANEXO IV - Preencher'!B33</f>
        <v>10894988000567</v>
      </c>
      <c r="B26" s="7" t="str">
        <f>'[1]TCE - ANEXO IV - Preencher'!C33</f>
        <v xml:space="preserve">UPAE ARRUDA </v>
      </c>
      <c r="C26" s="7" t="str">
        <f>'[1]TCE - ANEXO IV - Preencher'!E33</f>
        <v>5.99 - Outros Serviços de Terceiros Pessoa Jurídica</v>
      </c>
      <c r="D26" s="12">
        <f>'[1]TCE - ANEXO IV - Preencher'!F33</f>
        <v>60701190000104</v>
      </c>
      <c r="E26" s="8" t="str">
        <f>'[1]TCE - ANEXO IV - Preencher'!G33</f>
        <v>IRRF - 19410-3</v>
      </c>
      <c r="F26" s="8" t="str">
        <f>'[1]TCE - ANEXO IV - Preencher'!H33</f>
        <v>S</v>
      </c>
      <c r="G26" s="8" t="str">
        <f>'[1]TCE - ANEXO IV - Preencher'!I33</f>
        <v>N</v>
      </c>
      <c r="H26" s="8">
        <f>'[1]TCE - ANEXO IV - Preencher'!J33</f>
        <v>0</v>
      </c>
      <c r="I26" s="9" t="str">
        <f>IF('[1]TCE - ANEXO IV - Preencher'!K33="","",'[1]TCE - ANEXO IV - Preencher'!K33)</f>
        <v>01/06/2020</v>
      </c>
      <c r="J26" s="8">
        <f>'[1]TCE - ANEXO IV - Preencher'!L33</f>
        <v>0</v>
      </c>
      <c r="K26" s="8" t="str">
        <f>IF(F26="B",LEFT('[1]TCE - ANEXO IV - Preencher'!M33,2),IF(F26="S",LEFT('[1]TCE - ANEXO IV - Preencher'!M33,7),IF('[1]TCE - ANEXO IV - Preencher'!H33="","")))</f>
        <v>2611606</v>
      </c>
      <c r="L26" s="10">
        <f>'[1]TCE - ANEXO IV - Preencher'!N33</f>
        <v>0.12</v>
      </c>
    </row>
    <row r="27" spans="1:12" s="11" customFormat="1" ht="19.5" customHeight="1" x14ac:dyDescent="0.2">
      <c r="A27" s="6">
        <f>'[1]TCE - ANEXO IV - Preencher'!B34</f>
        <v>10894988000567</v>
      </c>
      <c r="B27" s="7" t="str">
        <f>'[1]TCE - ANEXO IV - Preencher'!C34</f>
        <v xml:space="preserve">UPAE ARRUDA </v>
      </c>
      <c r="C27" s="7" t="str">
        <f>'[1]TCE - ANEXO IV - Preencher'!E34</f>
        <v>5.99 - Outros Serviços de Terceiros Pessoa Jurídica</v>
      </c>
      <c r="D27" s="12">
        <f>'[1]TCE - ANEXO IV - Preencher'!F34</f>
        <v>60701190000104</v>
      </c>
      <c r="E27" s="8" t="str">
        <f>'[1]TCE - ANEXO IV - Preencher'!G34</f>
        <v>IRRF - 19420-2</v>
      </c>
      <c r="F27" s="8" t="str">
        <f>'[1]TCE - ANEXO IV - Preencher'!H34</f>
        <v>S</v>
      </c>
      <c r="G27" s="8" t="str">
        <f>'[1]TCE - ANEXO IV - Preencher'!I34</f>
        <v>N</v>
      </c>
      <c r="H27" s="8">
        <f>'[1]TCE - ANEXO IV - Preencher'!J34</f>
        <v>0</v>
      </c>
      <c r="I27" s="9" t="str">
        <f>IF('[1]TCE - ANEXO IV - Preencher'!K34="","",'[1]TCE - ANEXO IV - Preencher'!K34)</f>
        <v>01/06/2020</v>
      </c>
      <c r="J27" s="8">
        <f>'[1]TCE - ANEXO IV - Preencher'!L34</f>
        <v>0</v>
      </c>
      <c r="K27" s="8" t="str">
        <f>IF(F27="B",LEFT('[1]TCE - ANEXO IV - Preencher'!M34,2),IF(F27="S",LEFT('[1]TCE - ANEXO IV - Preencher'!M34,7),IF('[1]TCE - ANEXO IV - Preencher'!H34="","")))</f>
        <v>2611606</v>
      </c>
      <c r="L27" s="10">
        <f>'[1]TCE - ANEXO IV - Preencher'!N34</f>
        <v>0.04</v>
      </c>
    </row>
    <row r="28" spans="1:12" s="11" customFormat="1" ht="19.5" customHeight="1" x14ac:dyDescent="0.2">
      <c r="A28" s="6">
        <f>'[1]TCE - ANEXO IV - Preencher'!B35</f>
        <v>10894988000567</v>
      </c>
      <c r="B28" s="7" t="str">
        <f>'[1]TCE - ANEXO IV - Preencher'!C35</f>
        <v xml:space="preserve">UPAE ARRUDA </v>
      </c>
      <c r="C28" s="7" t="str">
        <f>'[1]TCE - ANEXO IV - Preencher'!E35</f>
        <v>5.17 - Manutenção de Software, Certificação Digital e Microfilmagem</v>
      </c>
      <c r="D28" s="6" t="str">
        <f>'[1]TCE - ANEXO IV - Preencher'!F35</f>
        <v>03613658000167</v>
      </c>
      <c r="E28" s="8" t="str">
        <f>'[1]TCE - ANEXO IV - Preencher'!G35</f>
        <v>SEQUENCE INFORMATICA LTDA EPP</v>
      </c>
      <c r="F28" s="8" t="str">
        <f>'[1]TCE - ANEXO IV - Preencher'!H35</f>
        <v>S</v>
      </c>
      <c r="G28" s="8" t="str">
        <f>'[1]TCE - ANEXO IV - Preencher'!I35</f>
        <v>S</v>
      </c>
      <c r="H28" s="8" t="str">
        <f>'[1]TCE - ANEXO IV - Preencher'!J35</f>
        <v>21388</v>
      </c>
      <c r="I28" s="9">
        <f>IF('[1]TCE - ANEXO IV - Preencher'!K35="","",'[1]TCE - ANEXO IV - Preencher'!K35)</f>
        <v>43984</v>
      </c>
      <c r="J28" s="8">
        <f>'[1]TCE - ANEXO IV - Preencher'!L35</f>
        <v>0</v>
      </c>
      <c r="K28" s="8" t="str">
        <f>IF(F28="B",LEFT('[1]TCE - ANEXO IV - Preencher'!M35,2),IF(F28="S",LEFT('[1]TCE - ANEXO IV - Preencher'!M35,7),IF('[1]TCE - ANEXO IV - Preencher'!H35="","")))</f>
        <v>2611606</v>
      </c>
      <c r="L28" s="10">
        <f>'[1]TCE - ANEXO IV - Preencher'!N35</f>
        <v>320</v>
      </c>
    </row>
    <row r="29" spans="1:12" s="11" customFormat="1" ht="19.5" customHeight="1" x14ac:dyDescent="0.2">
      <c r="A29" s="6">
        <f>'[1]TCE - ANEXO IV - Preencher'!B36</f>
        <v>10894988000567</v>
      </c>
      <c r="B29" s="7" t="str">
        <f>'[1]TCE - ANEXO IV - Preencher'!C36</f>
        <v xml:space="preserve">UPAE ARRUDA </v>
      </c>
      <c r="C29" s="7" t="str">
        <f>'[1]TCE - ANEXO IV - Preencher'!E36</f>
        <v>5.17 - Manutenção de Software, Certificação Digital e Microfilmagem</v>
      </c>
      <c r="D29" s="12">
        <f>'[1]TCE - ANEXO IV - Preencher'!F36</f>
        <v>10224281000110</v>
      </c>
      <c r="E29" s="8" t="str">
        <f>'[1]TCE - ANEXO IV - Preencher'!G36</f>
        <v>QUALITEK TECNOLOGIA LTDA - EPP</v>
      </c>
      <c r="F29" s="8" t="str">
        <f>'[1]TCE - ANEXO IV - Preencher'!H36</f>
        <v>S</v>
      </c>
      <c r="G29" s="8" t="str">
        <f>'[1]TCE - ANEXO IV - Preencher'!I36</f>
        <v>S</v>
      </c>
      <c r="H29" s="8" t="str">
        <f>'[1]TCE - ANEXO IV - Preencher'!J36</f>
        <v>5558</v>
      </c>
      <c r="I29" s="9">
        <f>IF('[1]TCE - ANEXO IV - Preencher'!K36="","",'[1]TCE - ANEXO IV - Preencher'!K36)</f>
        <v>44013</v>
      </c>
      <c r="J29" s="8">
        <f>'[1]TCE - ANEXO IV - Preencher'!L36</f>
        <v>0</v>
      </c>
      <c r="K29" s="8" t="str">
        <f>IF(F29="B",LEFT('[1]TCE - ANEXO IV - Preencher'!M36,2),IF(F29="S",LEFT('[1]TCE - ANEXO IV - Preencher'!M36,7),IF('[1]TCE - ANEXO IV - Preencher'!H36="","")))</f>
        <v>2408102</v>
      </c>
      <c r="L29" s="10">
        <f>'[1]TCE - ANEXO IV - Preencher'!N36</f>
        <v>500</v>
      </c>
    </row>
    <row r="30" spans="1:12" s="11" customFormat="1" ht="19.5" customHeight="1" x14ac:dyDescent="0.2">
      <c r="A30" s="6">
        <f>'[1]TCE - ANEXO IV - Preencher'!B37</f>
        <v>10894988000567</v>
      </c>
      <c r="B30" s="7" t="str">
        <f>'[1]TCE - ANEXO IV - Preencher'!C37</f>
        <v xml:space="preserve">UPAE ARRUDA </v>
      </c>
      <c r="C30" s="7" t="str">
        <f>'[1]TCE - ANEXO IV - Preencher'!E37</f>
        <v>5.17 - Manutenção de Software, Certificação Digital e Microfilmagem</v>
      </c>
      <c r="D30" s="12">
        <f>'[1]TCE - ANEXO IV - Preencher'!F37</f>
        <v>92306257000780</v>
      </c>
      <c r="E30" s="8" t="str">
        <f>'[1]TCE - ANEXO IV - Preencher'!G37</f>
        <v>MV INFORMATICA NORDESTE LTDA</v>
      </c>
      <c r="F30" s="8" t="str">
        <f>'[1]TCE - ANEXO IV - Preencher'!H37</f>
        <v>S</v>
      </c>
      <c r="G30" s="8" t="str">
        <f>'[1]TCE - ANEXO IV - Preencher'!I37</f>
        <v>S</v>
      </c>
      <c r="H30" s="8" t="str">
        <f>'[1]TCE - ANEXO IV - Preencher'!J37</f>
        <v>13371</v>
      </c>
      <c r="I30" s="9">
        <f>IF('[1]TCE - ANEXO IV - Preencher'!K37="","",'[1]TCE - ANEXO IV - Preencher'!K37)</f>
        <v>44018</v>
      </c>
      <c r="J30" s="8">
        <f>'[1]TCE - ANEXO IV - Preencher'!L37</f>
        <v>0</v>
      </c>
      <c r="K30" s="8" t="str">
        <f>IF(F30="B",LEFT('[1]TCE - ANEXO IV - Preencher'!M37,2),IF(F30="S",LEFT('[1]TCE - ANEXO IV - Preencher'!M37,7),IF('[1]TCE - ANEXO IV - Preencher'!H37="","")))</f>
        <v>2611606</v>
      </c>
      <c r="L30" s="10">
        <f>'[1]TCE - ANEXO IV - Preencher'!N37</f>
        <v>8811.8799999999992</v>
      </c>
    </row>
    <row r="31" spans="1:12" s="11" customFormat="1" ht="19.5" customHeight="1" x14ac:dyDescent="0.2">
      <c r="A31" s="6">
        <f>'[1]TCE - ANEXO IV - Preencher'!B38</f>
        <v>10894988000567</v>
      </c>
      <c r="B31" s="7" t="str">
        <f>'[1]TCE - ANEXO IV - Preencher'!C38</f>
        <v xml:space="preserve">UPAE ARRUDA </v>
      </c>
      <c r="C31" s="7" t="str">
        <f>'[1]TCE - ANEXO IV - Preencher'!E38</f>
        <v>5.17 - Manutenção de Software, Certificação Digital e Microfilmagem</v>
      </c>
      <c r="D31" s="12" t="str">
        <f>'[1]TCE - ANEXO IV - Preencher'!F38</f>
        <v>07560756000134</v>
      </c>
      <c r="E31" s="8" t="str">
        <f>'[1]TCE - ANEXO IV - Preencher'!G38</f>
        <v>CARLOS ANDRE DE SOUZA INFORMATICA - ME</v>
      </c>
      <c r="F31" s="8" t="str">
        <f>'[1]TCE - ANEXO IV - Preencher'!H38</f>
        <v>S</v>
      </c>
      <c r="G31" s="8" t="str">
        <f>'[1]TCE - ANEXO IV - Preencher'!I38</f>
        <v>S</v>
      </c>
      <c r="H31" s="8" t="str">
        <f>'[1]TCE - ANEXO IV - Preencher'!J38</f>
        <v>245</v>
      </c>
      <c r="I31" s="9">
        <f>IF('[1]TCE - ANEXO IV - Preencher'!K38="","",'[1]TCE - ANEXO IV - Preencher'!K38)</f>
        <v>44000</v>
      </c>
      <c r="J31" s="8">
        <f>'[1]TCE - ANEXO IV - Preencher'!L38</f>
        <v>0</v>
      </c>
      <c r="K31" s="8" t="str">
        <f>IF(F31="B",LEFT('[1]TCE - ANEXO IV - Preencher'!M38,2),IF(F31="S",LEFT('[1]TCE - ANEXO IV - Preencher'!M38,7),IF('[1]TCE - ANEXO IV - Preencher'!H38="","")))</f>
        <v>2602308</v>
      </c>
      <c r="L31" s="10">
        <f>'[1]TCE - ANEXO IV - Preencher'!N38</f>
        <v>850</v>
      </c>
    </row>
    <row r="32" spans="1:12" s="11" customFormat="1" ht="19.5" customHeight="1" x14ac:dyDescent="0.2">
      <c r="A32" s="6">
        <f>'[1]TCE - ANEXO IV - Preencher'!B39</f>
        <v>10894988000567</v>
      </c>
      <c r="B32" s="7" t="str">
        <f>'[1]TCE - ANEXO IV - Preencher'!C39</f>
        <v xml:space="preserve">UPAE ARRUDA </v>
      </c>
      <c r="C32" s="7" t="str">
        <f>'[1]TCE - ANEXO IV - Preencher'!E39</f>
        <v>5.17 - Manutenção de Software, Certificação Digital e Microfilmagem</v>
      </c>
      <c r="D32" s="12">
        <f>'[1]TCE - ANEXO IV - Preencher'!F39</f>
        <v>16783034000130</v>
      </c>
      <c r="E32" s="8" t="str">
        <f>'[1]TCE - ANEXO IV - Preencher'!G39</f>
        <v>SINTESE LICENCIAMENTO DE PROGRAMAS</v>
      </c>
      <c r="F32" s="8" t="str">
        <f>'[1]TCE - ANEXO IV - Preencher'!H39</f>
        <v>S</v>
      </c>
      <c r="G32" s="8" t="str">
        <f>'[1]TCE - ANEXO IV - Preencher'!I39</f>
        <v>S</v>
      </c>
      <c r="H32" s="8" t="str">
        <f>'[1]TCE - ANEXO IV - Preencher'!J39</f>
        <v>10359</v>
      </c>
      <c r="I32" s="9">
        <f>IF('[1]TCE - ANEXO IV - Preencher'!K39="","",'[1]TCE - ANEXO IV - Preencher'!K39)</f>
        <v>43983</v>
      </c>
      <c r="J32" s="8">
        <f>'[1]TCE - ANEXO IV - Preencher'!L39</f>
        <v>0</v>
      </c>
      <c r="K32" s="8" t="str">
        <f>IF(F32="B",LEFT('[1]TCE - ANEXO IV - Preencher'!M39,2),IF(F32="S",LEFT('[1]TCE - ANEXO IV - Preencher'!M39,7),IF('[1]TCE - ANEXO IV - Preencher'!H39="","")))</f>
        <v>2611606</v>
      </c>
      <c r="L32" s="10">
        <f>'[1]TCE - ANEXO IV - Preencher'!N39</f>
        <v>840</v>
      </c>
    </row>
    <row r="33" spans="1:12" s="11" customFormat="1" ht="19.5" customHeight="1" x14ac:dyDescent="0.2">
      <c r="A33" s="6">
        <f>'[1]TCE - ANEXO IV - Preencher'!B40</f>
        <v>10894988000567</v>
      </c>
      <c r="B33" s="7" t="str">
        <f>'[1]TCE - ANEXO IV - Preencher'!C40</f>
        <v xml:space="preserve">UPAE ARRUDA </v>
      </c>
      <c r="C33" s="7" t="str">
        <f>'[1]TCE - ANEXO IV - Preencher'!E40</f>
        <v>5.22 - Vigilância Ostensiva / Monitorada</v>
      </c>
      <c r="D33" s="12">
        <f>'[1]TCE - ANEXO IV - Preencher'!F40</f>
        <v>11516861000143</v>
      </c>
      <c r="E33" s="8" t="str">
        <f>'[1]TCE - ANEXO IV - Preencher'!G40</f>
        <v>AGUIA SERVIÇOS DE VIGILANCIA LTDA</v>
      </c>
      <c r="F33" s="8" t="str">
        <f>'[1]TCE - ANEXO IV - Preencher'!H40</f>
        <v>S</v>
      </c>
      <c r="G33" s="8" t="str">
        <f>'[1]TCE - ANEXO IV - Preencher'!I40</f>
        <v>S</v>
      </c>
      <c r="H33" s="8" t="str">
        <f>'[1]TCE - ANEXO IV - Preencher'!J40</f>
        <v>5054</v>
      </c>
      <c r="I33" s="9">
        <f>IF('[1]TCE - ANEXO IV - Preencher'!K40="","",'[1]TCE - ANEXO IV - Preencher'!K40)</f>
        <v>44021</v>
      </c>
      <c r="J33" s="8">
        <f>'[1]TCE - ANEXO IV - Preencher'!L40</f>
        <v>0</v>
      </c>
      <c r="K33" s="8" t="str">
        <f>IF(F33="B",LEFT('[1]TCE - ANEXO IV - Preencher'!M40,2),IF(F33="S",LEFT('[1]TCE - ANEXO IV - Preencher'!M40,7),IF('[1]TCE - ANEXO IV - Preencher'!H40="","")))</f>
        <v>2611606</v>
      </c>
      <c r="L33" s="10">
        <f>'[1]TCE - ANEXO IV - Preencher'!N40</f>
        <v>39750.589999999997</v>
      </c>
    </row>
    <row r="34" spans="1:12" s="11" customFormat="1" ht="19.5" customHeight="1" x14ac:dyDescent="0.2">
      <c r="A34" s="6">
        <f>'[1]TCE - ANEXO IV - Preencher'!B41</f>
        <v>10894988000567</v>
      </c>
      <c r="B34" s="7" t="str">
        <f>'[1]TCE - ANEXO IV - Preencher'!C41</f>
        <v xml:space="preserve">UPAE ARRUDA </v>
      </c>
      <c r="C34" s="7" t="str">
        <f>'[1]TCE - ANEXO IV - Preencher'!E41</f>
        <v>5.10 - Detetização/Tratamento de Resíduos e Afins</v>
      </c>
      <c r="D34" s="6" t="str">
        <f>'[1]TCE - ANEXO IV - Preencher'!F41</f>
        <v>02457343000105</v>
      </c>
      <c r="E34" s="8" t="str">
        <f>'[1]TCE - ANEXO IV - Preencher'!G41</f>
        <v>KEYPPY DEDETIZAÇÕES LTDA</v>
      </c>
      <c r="F34" s="8" t="str">
        <f>'[1]TCE - ANEXO IV - Preencher'!H41</f>
        <v>S</v>
      </c>
      <c r="G34" s="8" t="str">
        <f>'[1]TCE - ANEXO IV - Preencher'!I41</f>
        <v>S</v>
      </c>
      <c r="H34" s="8" t="str">
        <f>'[1]TCE - ANEXO IV - Preencher'!J41</f>
        <v>25058</v>
      </c>
      <c r="I34" s="9">
        <f>IF('[1]TCE - ANEXO IV - Preencher'!K41="","",'[1]TCE - ANEXO IV - Preencher'!K41)</f>
        <v>44033</v>
      </c>
      <c r="J34" s="8">
        <f>'[1]TCE - ANEXO IV - Preencher'!L41</f>
        <v>0</v>
      </c>
      <c r="K34" s="8" t="str">
        <f>IF(F34="B",LEFT('[1]TCE - ANEXO IV - Preencher'!M41,2),IF(F34="S",LEFT('[1]TCE - ANEXO IV - Preencher'!M41,7),IF('[1]TCE - ANEXO IV - Preencher'!H41="","")))</f>
        <v>2609600</v>
      </c>
      <c r="L34" s="10">
        <f>'[1]TCE - ANEXO IV - Preencher'!N41</f>
        <v>280</v>
      </c>
    </row>
    <row r="35" spans="1:12" s="11" customFormat="1" ht="19.5" customHeight="1" x14ac:dyDescent="0.2">
      <c r="A35" s="6">
        <f>'[1]TCE - ANEXO IV - Preencher'!B42</f>
        <v>10894988000567</v>
      </c>
      <c r="B35" s="7" t="str">
        <f>'[1]TCE - ANEXO IV - Preencher'!C42</f>
        <v xml:space="preserve">UPAE ARRUDA </v>
      </c>
      <c r="C35" s="7" t="str">
        <f>'[1]TCE - ANEXO IV - Preencher'!E42</f>
        <v>5.99 - Outros Serviços de Terceiros Pessoa Jurídica</v>
      </c>
      <c r="D35" s="12">
        <f>'[1]TCE - ANEXO IV - Preencher'!F42</f>
        <v>11735586000159</v>
      </c>
      <c r="E35" s="8" t="str">
        <f>'[1]TCE - ANEXO IV - Preencher'!G42</f>
        <v>FUNDAÇÃO DE APOIO AO DESENVOLVIMENTO DA UNIVERSIDADE FEDERAL</v>
      </c>
      <c r="F35" s="8" t="str">
        <f>'[1]TCE - ANEXO IV - Preencher'!H42</f>
        <v>S</v>
      </c>
      <c r="G35" s="8" t="str">
        <f>'[1]TCE - ANEXO IV - Preencher'!I42</f>
        <v>S</v>
      </c>
      <c r="H35" s="8" t="str">
        <f>'[1]TCE - ANEXO IV - Preencher'!J42</f>
        <v>58395</v>
      </c>
      <c r="I35" s="9">
        <f>IF('[1]TCE - ANEXO IV - Preencher'!K42="","",'[1]TCE - ANEXO IV - Preencher'!K42)</f>
        <v>44020</v>
      </c>
      <c r="J35" s="8">
        <f>'[1]TCE - ANEXO IV - Preencher'!L42</f>
        <v>0</v>
      </c>
      <c r="K35" s="8" t="str">
        <f>IF(F35="B",LEFT('[1]TCE - ANEXO IV - Preencher'!M42,2),IF(F35="S",LEFT('[1]TCE - ANEXO IV - Preencher'!M42,7),IF('[1]TCE - ANEXO IV - Preencher'!H42="","")))</f>
        <v>2611606</v>
      </c>
      <c r="L35" s="10">
        <f>'[1]TCE - ANEXO IV - Preencher'!N42</f>
        <v>198</v>
      </c>
    </row>
    <row r="36" spans="1:12" s="11" customFormat="1" ht="19.5" customHeight="1" x14ac:dyDescent="0.2">
      <c r="A36" s="6">
        <f>'[1]TCE - ANEXO IV - Preencher'!B43</f>
        <v>10894988000567</v>
      </c>
      <c r="B36" s="7" t="str">
        <f>'[1]TCE - ANEXO IV - Preencher'!C43</f>
        <v xml:space="preserve">UPAE ARRUDA </v>
      </c>
      <c r="C36" s="7" t="str">
        <f>'[1]TCE - ANEXO IV - Preencher'!E43</f>
        <v>4.7 - Apoio Administrativo, Técnico e Operacional</v>
      </c>
      <c r="D36" s="12">
        <f>'[1]TCE - ANEXO IV - Preencher'!F43</f>
        <v>60887222404</v>
      </c>
      <c r="E36" s="8" t="str">
        <f>'[1]TCE - ANEXO IV - Preencher'!G43</f>
        <v>MARIA DO CARMO BARBOSA DOS SANTOS</v>
      </c>
      <c r="F36" s="8" t="str">
        <f>'[1]TCE - ANEXO IV - Preencher'!H43</f>
        <v>S</v>
      </c>
      <c r="G36" s="8" t="str">
        <f>'[1]TCE - ANEXO IV - Preencher'!I43</f>
        <v>N</v>
      </c>
      <c r="H36" s="8">
        <f>'[1]TCE - ANEXO IV - Preencher'!J43</f>
        <v>0</v>
      </c>
      <c r="I36" s="9">
        <f>IF('[1]TCE - ANEXO IV - Preencher'!K43="","",'[1]TCE - ANEXO IV - Preencher'!K43)</f>
        <v>44014</v>
      </c>
      <c r="J36" s="8">
        <f>'[1]TCE - ANEXO IV - Preencher'!L43</f>
        <v>0</v>
      </c>
      <c r="K36" s="8" t="str">
        <f>IF(F36="B",LEFT('[1]TCE - ANEXO IV - Preencher'!M43,2),IF(F36="S",LEFT('[1]TCE - ANEXO IV - Preencher'!M43,7),IF('[1]TCE - ANEXO IV - Preencher'!H43="","")))</f>
        <v>2611606</v>
      </c>
      <c r="L36" s="10">
        <f>'[1]TCE - ANEXO IV - Preencher'!N43</f>
        <v>1657.03</v>
      </c>
    </row>
    <row r="37" spans="1:12" s="11" customFormat="1" ht="19.5" customHeight="1" x14ac:dyDescent="0.2">
      <c r="A37" s="6">
        <f>'[1]TCE - ANEXO IV - Preencher'!B44</f>
        <v>10894988000567</v>
      </c>
      <c r="B37" s="7" t="str">
        <f>'[1]TCE - ANEXO IV - Preencher'!C44</f>
        <v xml:space="preserve">UPAE ARRUDA </v>
      </c>
      <c r="C37" s="7" t="str">
        <f>'[1]TCE - ANEXO IV - Preencher'!E44</f>
        <v>5.5 - Reparo e Manutenção de Máquinas e Equipamentos</v>
      </c>
      <c r="D37" s="6" t="str">
        <f>'[1]TCE - ANEXO IV - Preencher'!F44</f>
        <v>03480539000183</v>
      </c>
      <c r="E37" s="8" t="str">
        <f>'[1]TCE - ANEXO IV - Preencher'!G44</f>
        <v>SL ENGENHARIA HOSPITALAR LTDA</v>
      </c>
      <c r="F37" s="8" t="str">
        <f>'[1]TCE - ANEXO IV - Preencher'!H44</f>
        <v>S</v>
      </c>
      <c r="G37" s="8" t="str">
        <f>'[1]TCE - ANEXO IV - Preencher'!I44</f>
        <v>S</v>
      </c>
      <c r="H37" s="8" t="str">
        <f>'[1]TCE - ANEXO IV - Preencher'!J44</f>
        <v>4749</v>
      </c>
      <c r="I37" s="9">
        <f>IF('[1]TCE - ANEXO IV - Preencher'!K44="","",'[1]TCE - ANEXO IV - Preencher'!K44)</f>
        <v>44021</v>
      </c>
      <c r="J37" s="8">
        <f>'[1]TCE - ANEXO IV - Preencher'!L44</f>
        <v>0</v>
      </c>
      <c r="K37" s="8" t="str">
        <f>IF(F37="B",LEFT('[1]TCE - ANEXO IV - Preencher'!M44,2),IF(F37="S",LEFT('[1]TCE - ANEXO IV - Preencher'!M44,7),IF('[1]TCE - ANEXO IV - Preencher'!H44="","")))</f>
        <v>2607901</v>
      </c>
      <c r="L37" s="10">
        <f>'[1]TCE - ANEXO IV - Preencher'!N44</f>
        <v>5100</v>
      </c>
    </row>
    <row r="38" spans="1:12" s="11" customFormat="1" ht="19.5" customHeight="1" x14ac:dyDescent="0.2">
      <c r="A38" s="6">
        <f>'[1]TCE - ANEXO IV - Preencher'!B45</f>
        <v>10894988000567</v>
      </c>
      <c r="B38" s="7" t="str">
        <f>'[1]TCE - ANEXO IV - Preencher'!C45</f>
        <v xml:space="preserve">UPAE ARRUDA </v>
      </c>
      <c r="C38" s="7" t="str">
        <f>'[1]TCE - ANEXO IV - Preencher'!E45</f>
        <v>5.10 - Detetização/Tratamento de Resíduos e Afins</v>
      </c>
      <c r="D38" s="6" t="str">
        <f>'[1]TCE - ANEXO IV - Preencher'!F45</f>
        <v>02457343000105</v>
      </c>
      <c r="E38" s="8" t="str">
        <f>'[1]TCE - ANEXO IV - Preencher'!G45</f>
        <v>KEYPPY DEDETIZAÇÕES LTDA</v>
      </c>
      <c r="F38" s="8" t="str">
        <f>'[1]TCE - ANEXO IV - Preencher'!H45</f>
        <v>S</v>
      </c>
      <c r="G38" s="8" t="str">
        <f>'[1]TCE - ANEXO IV - Preencher'!I45</f>
        <v>S</v>
      </c>
      <c r="H38" s="8" t="str">
        <f>'[1]TCE - ANEXO IV - Preencher'!J45</f>
        <v>25108</v>
      </c>
      <c r="I38" s="9">
        <f>IF('[1]TCE - ANEXO IV - Preencher'!K45="","",'[1]TCE - ANEXO IV - Preencher'!K45)</f>
        <v>43945</v>
      </c>
      <c r="J38" s="8">
        <f>'[1]TCE - ANEXO IV - Preencher'!L45</f>
        <v>0</v>
      </c>
      <c r="K38" s="8" t="str">
        <f>IF(F38="B",LEFT('[1]TCE - ANEXO IV - Preencher'!M45,2),IF(F38="S",LEFT('[1]TCE - ANEXO IV - Preencher'!M45,7),IF('[1]TCE - ANEXO IV - Preencher'!H45="","")))</f>
        <v>2609600</v>
      </c>
      <c r="L38" s="10">
        <f>'[1]TCE - ANEXO IV - Preencher'!N45</f>
        <v>280</v>
      </c>
    </row>
  </sheetData>
  <sheetProtection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IV - Enviar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Daniella Araci de Souza Romualdo</dc:creator>
  <cp:lastModifiedBy>Daniella Araci de Souza Romualdo</cp:lastModifiedBy>
  <dcterms:created xsi:type="dcterms:W3CDTF">2020-08-04T19:54:38Z</dcterms:created>
  <dcterms:modified xsi:type="dcterms:W3CDTF">2020-08-04T19:55:47Z</dcterms:modified>
</cp:coreProperties>
</file>